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<sst xmlns="http://schemas.openxmlformats.org/spreadsheetml/2006/main" count="695" uniqueCount="690">
  <si>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</si>
  <si>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</si>
  <si>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</si>
  <si>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</si>
  <si>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</si>
  <si>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</si>
  <si>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</si>
  <si>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</si>
  <si>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</si>
  <si>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</si>
  <si>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</si>
  <si>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</si>
  <si>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</si>
  <si>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</si>
  <si>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</si>
  <si>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</si>
  <si>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</si>
  <si>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</si>
  <si>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</si>
  <si>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</si>
  <si>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</si>
  <si>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</si>
  <si>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</si>
  <si>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</si>
  <si>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</si>
  <si>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</si>
  <si>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</si>
  <si>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</si>
  <si>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</si>
  <si>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</si>
  <si>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</si>
  <si>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</si>
  <si>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</si>
  <si>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</si>
  <si>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</si>
  <si>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</si>
  <si>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</si>
  <si>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</si>
  <si>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</si>
  <si>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</si>
  <si>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</si>
  <si>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</si>
  <si>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</si>
  <si>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</si>
  <si>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</si>
  <si>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</si>
  <si>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</si>
  <si>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</si>
  <si>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</si>
  <si>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</si>
  <si>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</si>
  <si>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</si>
  <si>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</si>
  <si>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</si>
  <si>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</si>
  <si>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</si>
  <si>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</si>
  <si>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</si>
  <si>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</si>
  <si>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</si>
  <si>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</si>
  <si>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</si>
  <si>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</si>
  <si>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</si>
  <si>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</si>
  <si>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</si>
  <si>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</si>
  <si>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</si>
  <si>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</si>
  <si>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</si>
  <si>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</si>
  <si>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</si>
  <si>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</si>
  <si>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</si>
  <si>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</si>
  <si>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</si>
  <si>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</si>
  <si>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</si>
  <si>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</si>
  <si>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</si>
  <si>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</si>
  <si>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</si>
  <si>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</si>
  <si>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</si>
  <si>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</si>
  <si>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</si>
  <si>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</si>
  <si>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</si>
  <si>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</si>
  <si>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</si>
  <si>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</si>
  <si>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</si>
  <si>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</si>
  <si>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</si>
  <si>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</si>
  <si>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</si>
  <si>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</si>
  <si>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</si>
  <si>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</si>
  <si>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</si>
  <si>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</si>
  <si>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</si>
  <si>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</si>
  <si>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</si>
  <si>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</si>
  <si>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</si>
  <si>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</si>
  <si>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</si>
  <si>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</si>
  <si>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</si>
  <si>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</si>
  <si>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</si>
  <si>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</si>
  <si>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</si>
  <si>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</si>
  <si>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</si>
  <si>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</si>
  <si>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</si>
  <si>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</si>
  <si>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</si>
  <si>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</si>
  <si>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</si>
  <si>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</si>
  <si>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</si>
  <si>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</si>
  <si>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</si>
  <si>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</si>
  <si>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</si>
  <si>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</si>
  <si>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</si>
  <si>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</si>
  <si>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</si>
  <si>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</si>
  <si>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</si>
  <si>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</si>
  <si>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</si>
  <si>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</si>
  <si>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</si>
  <si>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</si>
  <si>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</si>
  <si>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</si>
  <si>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</si>
  <si>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</si>
  <si>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</si>
  <si>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</si>
  <si>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</si>
  <si>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</si>
  <si>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</si>
  <si>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</si>
  <si>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</si>
  <si>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</si>
  <si>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</si>
  <si>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</si>
  <si>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</si>
  <si>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</si>
  <si>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</si>
  <si>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</si>
  <si>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</si>
  <si>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</si>
  <si>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</si>
  <si>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</si>
  <si>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</si>
  <si>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</si>
  <si>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</si>
  <si>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</si>
  <si>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</si>
  <si>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</si>
  <si>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</si>
  <si>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</si>
  <si>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</si>
  <si>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</si>
  <si>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</si>
  <si>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</si>
  <si>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</si>
  <si>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</si>
  <si>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</si>
  <si>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</si>
  <si>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</si>
  <si>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</si>
  <si>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</si>
  <si>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</si>
  <si>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</si>
  <si>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</si>
  <si>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</si>
  <si>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</si>
  <si>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</si>
  <si>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</si>
  <si>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</si>
  <si>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</si>
  <si>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</si>
  <si>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</si>
  <si>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</si>
  <si>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</si>
  <si>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</si>
  <si>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</si>
  <si>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</si>
  <si>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</si>
  <si>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</si>
  <si>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</si>
  <si>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</si>
  <si>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</si>
  <si>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</si>
  <si>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</si>
  <si>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</si>
  <si>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</si>
  <si>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</si>
  <si>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</si>
  <si>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</si>
  <si>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</si>
  <si>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</si>
  <si>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</si>
  <si>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</si>
  <si>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</si>
  <si>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</si>
  <si>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</si>
  <si>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</si>
  <si>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</si>
  <si>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</si>
  <si>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</si>
  <si>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</si>
  <si>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</si>
  <si>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</si>
  <si>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</si>
  <si>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</si>
  <si>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</si>
  <si>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</si>
  <si>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</si>
  <si>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</si>
  <si>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</si>
  <si>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</si>
  <si>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</si>
  <si>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</si>
  <si>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</si>
  <si>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</si>
  <si>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</si>
  <si>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</si>
  <si>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</si>
  <si>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</si>
  <si>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</si>
  <si>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</si>
  <si>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</si>
  <si>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</si>
  <si>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</si>
  <si>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</si>
  <si>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</si>
  <si>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</si>
  <si>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</si>
  <si>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</si>
  <si>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</si>
  <si>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</si>
  <si>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</si>
  <si>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</si>
  <si>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</si>
  <si>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</si>
  <si>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</si>
  <si>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</si>
  <si>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</si>
  <si>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</si>
  <si>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</si>
  <si>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</si>
  <si>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</si>
  <si>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</si>
  <si>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</si>
  <si>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</si>
  <si>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</si>
  <si>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</si>
  <si>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</si>
  <si>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</si>
  <si>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</si>
  <si>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</si>
  <si>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</si>
  <si>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</si>
  <si>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</si>
  <si>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</si>
  <si>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</si>
  <si>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</si>
  <si>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</si>
  <si>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</si>
  <si>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</si>
  <si>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</si>
  <si>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</si>
  <si>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</si>
  <si>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</si>
  <si>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</si>
  <si>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</si>
  <si>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</si>
  <si>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</si>
  <si>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</si>
  <si>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</si>
  <si>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</si>
  <si>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</si>
  <si>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</si>
  <si>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</si>
  <si>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</si>
  <si>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</si>
  <si>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</si>
  <si>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</si>
  <si>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</si>
  <si>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</si>
  <si>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</si>
  <si>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</si>
  <si>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</si>
  <si>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</si>
  <si>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</si>
  <si>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</si>
  <si>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</si>
  <si>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</si>
  <si>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</si>
  <si>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</si>
  <si>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</si>
  <si>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</si>
  <si>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</si>
  <si>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</si>
  <si>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</si>
  <si>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</si>
  <si>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</si>
  <si>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</si>
  <si>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</si>
  <si>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</si>
  <si>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</si>
  <si>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</si>
  <si>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</si>
  <si>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</si>
  <si>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</si>
  <si>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</si>
  <si>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</si>
  <si>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</si>
  <si>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</si>
  <si>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</si>
  <si>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</si>
  <si>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</si>
  <si>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</si>
  <si>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</si>
  <si>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</si>
  <si>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</si>
  <si>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</si>
  <si>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</si>
  <si>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</si>
  <si>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</si>
  <si>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</si>
  <si>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</si>
  <si>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</si>
  <si>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</si>
  <si>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</si>
  <si>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</si>
  <si>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</si>
  <si>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</si>
  <si>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</si>
  <si>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</si>
  <si>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</si>
  <si>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</si>
  <si>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</si>
  <si>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</si>
  <si>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</si>
  <si>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</si>
  <si>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</si>
  <si>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</si>
  <si>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</si>
  <si>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</si>
  <si>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</si>
  <si>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</si>
  <si>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</si>
  <si>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</si>
  <si>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</si>
  <si>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</si>
  <si>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</si>
  <si>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</si>
  <si>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</si>
  <si>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</si>
  <si>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</si>
  <si>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</si>
  <si>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</si>
  <si>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</si>
  <si>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</si>
  <si>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</si>
  <si>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</si>
  <si>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</si>
  <si>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</si>
  <si>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</si>
  <si>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</si>
  <si>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</si>
  <si>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</si>
  <si>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</si>
  <si>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</si>
  <si>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</si>
  <si>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</si>
  <si>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</si>
  <si>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</si>
  <si>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</si>
  <si>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</si>
  <si>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</si>
  <si>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</si>
  <si>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</si>
  <si>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</si>
  <si>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</si>
  <si>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</si>
  <si>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</si>
  <si>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</si>
  <si>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</si>
  <si>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</si>
  <si>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</si>
  <si>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</si>
  <si>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</si>
  <si>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</si>
  <si>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</si>
  <si>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</si>
  <si>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</si>
  <si>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</si>
  <si>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</si>
  <si>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</si>
  <si>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</si>
  <si>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</si>
  <si>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</si>
  <si>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</si>
  <si>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</si>
  <si>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</si>
  <si>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</si>
  <si>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</si>
  <si>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</si>
  <si>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</si>
  <si>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</si>
  <si>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</si>
  <si>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</si>
  <si>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</si>
  <si>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</si>
  <si>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</si>
  <si>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</si>
  <si>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</si>
  <si>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</si>
  <si>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</si>
  <si>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</si>
  <si>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</si>
  <si>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</si>
  <si>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</si>
  <si>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</si>
  <si>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</si>
  <si>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</si>
  <si>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</si>
  <si>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</si>
  <si>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</si>
  <si>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</si>
  <si>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</si>
  <si>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</si>
  <si>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</si>
  <si>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</si>
  <si>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</si>
  <si>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</si>
  <si>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</si>
  <si>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</si>
  <si>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</si>
  <si>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</si>
  <si>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</si>
  <si>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</si>
  <si>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</si>
  <si>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</si>
  <si>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</si>
  <si>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</si>
  <si>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</si>
  <si>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</si>
  <si>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</si>
  <si>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</si>
  <si>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</si>
  <si>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</si>
  <si>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</si>
  <si>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</si>
  <si>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</si>
  <si>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</si>
  <si>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</si>
  <si>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</si>
  <si>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</si>
  <si>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</si>
  <si>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</si>
  <si>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</si>
  <si>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</si>
  <si>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</si>
  <si>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</si>
  <si>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</si>
  <si>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</si>
  <si>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</si>
  <si>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</si>
  <si>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</si>
  <si>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</si>
  <si>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</si>
  <si>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</si>
  <si>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</si>
  <si>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</si>
  <si>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</si>
  <si>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</si>
  <si>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</si>
  <si>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</si>
  <si>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</si>
  <si>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</si>
  <si>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</si>
  <si>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</si>
  <si>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</si>
  <si>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</si>
  <si>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</si>
  <si>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</si>
  <si>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</si>
  <si>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</si>
  <si>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</si>
  <si>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</si>
  <si>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</si>
  <si>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</si>
  <si>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</si>
  <si>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</si>
  <si>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</si>
  <si>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</si>
  <si>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</si>
  <si>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</si>
  <si>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</si>
  <si>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</si>
  <si>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</si>
  <si>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</si>
  <si>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</si>
  <si>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</si>
  <si>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</si>
  <si>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</si>
  <si>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</si>
  <si>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</si>
  <si>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</si>
  <si>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</si>
  <si>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</si>
  <si>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</si>
  <si>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</si>
  <si>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</si>
  <si>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</si>
  <si>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</si>
  <si>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</si>
  <si>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</si>
  <si>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</si>
  <si>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</si>
  <si>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</si>
  <si>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</si>
  <si>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</si>
  <si>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</si>
  <si>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</si>
  <si>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</si>
  <si>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</si>
  <si>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</si>
  <si>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</si>
  <si>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</si>
  <si>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</si>
  <si>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</si>
  <si>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</si>
  <si>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</si>
  <si>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</si>
  <si>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</si>
  <si>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</si>
  <si>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</si>
  <si>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</si>
  <si>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</si>
  <si>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</si>
  <si>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</si>
  <si>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</si>
  <si>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</si>
  <si>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</si>
  <si>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</si>
  <si>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</si>
  <si>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</si>
  <si>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</si>
  <si>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</si>
  <si>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</si>
  <si>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</si>
  <si>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</si>
  <si>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</si>
  <si>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</si>
  <si>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</si>
  <si>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</si>
  <si>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</si>
  <si>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</si>
  <si>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</si>
  <si>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</si>
  <si>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</si>
  <si>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</si>
  <si>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</si>
  <si>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</si>
  <si>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</si>
  <si>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</si>
  <si>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</si>
  <si>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</si>
  <si>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</si>
  <si>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</si>
  <si>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</si>
  <si>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</si>
  <si>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</si>
  <si>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</si>
  <si>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</si>
  <si>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</si>
  <si>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</si>
  <si>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</si>
  <si>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</si>
  <si>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</si>
  <si>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</si>
  <si>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</si>
  <si>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</si>
  <si>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</si>
  <si>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</si>
  <si>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</si>
  <si>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</si>
  <si>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</si>
  <si>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</si>
  <si>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</si>
  <si>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</si>
  <si>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</si>
  <si>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</si>
  <si>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</si>
  <si>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</si>
  <si>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</si>
  <si>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</si>
  <si>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</si>
  <si>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</si>
  <si>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</si>
  <si>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</si>
  <si>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</si>
  <si>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</si>
  <si>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</si>
  <si>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</si>
  <si>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</si>
  <si>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</si>
  <si>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</si>
  <si>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</si>
  <si>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</si>
  <si>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</si>
  <si>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</si>
  <si>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</si>
  <si>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</si>
  <si>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</si>
  <si>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</si>
  <si>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</si>
  <si>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</si>
  <si>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</si>
  <si>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</si>
  <si>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</si>
  <si>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</si>
  <si>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</si>
  <si>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</si>
  <si>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</si>
  <si>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</si>
  <si>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</si>
  <si>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</si>
  <si>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</si>
  <si>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</si>
  <si>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</si>
  <si>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</si>
  <si>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</si>
  <si>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</si>
  <si>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</si>
  <si>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</si>
  <si>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</si>
  <si>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</si>
  <si>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</si>
  <si>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</si>
  <si>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</si>
  <si>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</si>
  <si>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</si>
  <si>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</si>
  <si>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</si>
  <si>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</si>
  <si>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</si>
  <si>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</si>
  <si>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</si>
  <si>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</si>
  <si>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</si>
  <si>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</si>
  <si>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</si>
  <si>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</si>
  <si>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</si>
  <si>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</si>
  <si>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</si>
  <si>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</si>
  <si>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</si>
  <si>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</si>
  <si>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</si>
  <si>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</si>
  <si>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</si>
  <si>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</si>
  <si>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</si>
  <si>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</si>
  <si>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英語中１チャレンジ問題</t>
  </si>
  <si>
    <t>英語中２チャレンジ問題</t>
  </si>
  <si>
    <t>英語中３チャレンジ問題</t>
  </si>
  <si>
    <t>一</t>
  </si>
  <si>
    <t>二</t>
  </si>
  <si>
    <t>三</t>
  </si>
  <si>
    <t>佐久穂小学校</t>
  </si>
  <si>
    <t>佐久平浅間小学校</t>
  </si>
  <si>
    <t>佐久穂中学校</t>
  </si>
  <si>
    <t>筑北小学校</t>
  </si>
  <si>
    <t>南木曽小学校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</si>
</sst>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7" fillId="0" borderId="12" xfId="0" applyNumberFormat="1" applyFont="1" applyBorder="1" applyAlignment="1" applyProtection="1">
      <alignment horizontal="center" vertical="center" shrinkToFit="1"/>
      <protection locked="0"/>
    </xf>
    <xf numFmtId="49" fontId="47" fillId="0" borderId="13" xfId="0" applyNumberFormat="1" applyFont="1" applyBorder="1" applyAlignment="1" applyProtection="1">
      <alignment horizontal="center" vertical="center" shrinkToFit="1"/>
      <protection locked="0"/>
    </xf>
    <xf numFmtId="49" fontId="47" fillId="0" borderId="14" xfId="0" applyNumberFormat="1" applyFont="1" applyBorder="1" applyAlignment="1" applyProtection="1">
      <alignment horizontal="center" vertical="center" shrinkToFit="1"/>
      <protection locked="0"/>
    </xf>
    <xf numFmtId="49" fontId="48" fillId="0" borderId="15" xfId="0" applyNumberFormat="1" applyFont="1" applyBorder="1" applyAlignment="1" applyProtection="1">
      <alignment horizontal="center" vertical="center" shrinkToFit="1"/>
      <protection locked="0"/>
    </xf>
    <xf numFmtId="49" fontId="48" fillId="0" borderId="16" xfId="0" applyNumberFormat="1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 shrinkToFit="1"/>
      <protection locked="0"/>
    </xf>
    <xf numFmtId="176" fontId="48" fillId="36" borderId="18" xfId="0" applyNumberFormat="1" applyFont="1" applyFill="1" applyBorder="1" applyAlignment="1" applyProtection="1">
      <alignment vertical="center" shrinkToFit="1"/>
      <protection locked="0"/>
    </xf>
    <xf numFmtId="176" fontId="48" fillId="36" borderId="19" xfId="0" applyNumberFormat="1" applyFont="1" applyFill="1" applyBorder="1" applyAlignment="1" applyProtection="1">
      <alignment vertical="center" shrinkToFit="1"/>
      <protection locked="0"/>
    </xf>
    <xf numFmtId="176" fontId="48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49" fillId="15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1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0" fillId="7" borderId="0" xfId="0" applyFont="1" applyFill="1" applyBorder="1" applyAlignment="1">
      <alignment vertical="center" shrinkToFit="1"/>
    </xf>
    <xf numFmtId="0" fontId="51" fillId="7" borderId="0" xfId="0" applyFont="1" applyFill="1" applyBorder="1" applyAlignment="1">
      <alignment vertical="center" shrinkToFit="1"/>
    </xf>
    <xf numFmtId="0" fontId="41" fillId="19" borderId="0" xfId="0" applyFont="1" applyFill="1" applyBorder="1" applyAlignment="1">
      <alignment vertical="center"/>
    </xf>
    <xf numFmtId="0" fontId="41" fillId="38" borderId="0" xfId="0" applyFont="1" applyFill="1" applyBorder="1" applyAlignment="1">
      <alignment vertical="center"/>
    </xf>
    <xf numFmtId="0" fontId="33" fillId="38" borderId="0" xfId="43" applyFont="1" applyFill="1" applyBorder="1" applyAlignment="1">
      <alignment vertical="center"/>
    </xf>
    <xf numFmtId="0" fontId="41" fillId="38" borderId="0" xfId="0" applyFont="1" applyFill="1" applyBorder="1" applyAlignment="1">
      <alignment vertical="top"/>
    </xf>
    <xf numFmtId="0" fontId="31" fillId="38" borderId="0" xfId="0" applyFont="1" applyFill="1" applyBorder="1" applyAlignment="1">
      <alignment vertical="center"/>
    </xf>
    <xf numFmtId="0" fontId="29" fillId="39" borderId="0" xfId="0" applyFont="1" applyFill="1" applyBorder="1" applyAlignment="1">
      <alignment vertical="center"/>
    </xf>
    <xf numFmtId="0" fontId="31" fillId="40" borderId="0" xfId="0" applyFont="1" applyFill="1" applyAlignment="1">
      <alignment vertical="center"/>
    </xf>
    <xf numFmtId="0" fontId="31" fillId="38" borderId="0" xfId="0" applyFont="1" applyFill="1" applyAlignment="1">
      <alignment vertical="center"/>
    </xf>
    <xf numFmtId="0" fontId="29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0" fontId="52" fillId="38" borderId="0" xfId="0" applyFont="1" applyFill="1" applyAlignment="1">
      <alignment horizontal="center" vertical="center"/>
    </xf>
    <xf numFmtId="0" fontId="53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29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9" fillId="15" borderId="0" xfId="0" applyFont="1" applyFill="1" applyAlignment="1">
      <alignment horizontal="right" vertical="center"/>
    </xf>
    <xf numFmtId="0" fontId="54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1" fillId="36" borderId="35" xfId="0" applyFont="1" applyFill="1" applyBorder="1" applyAlignment="1" applyProtection="1">
      <alignment horizontal="center" vertical="center"/>
      <protection locked="0"/>
    </xf>
    <xf numFmtId="0" fontId="41" fillId="36" borderId="36" xfId="0" applyFont="1" applyFill="1" applyBorder="1" applyAlignment="1" applyProtection="1">
      <alignment horizontal="center" vertical="center"/>
      <protection locked="0"/>
    </xf>
    <xf numFmtId="0" fontId="31" fillId="38" borderId="0" xfId="0" applyFont="1" applyFill="1" applyBorder="1" applyAlignment="1">
      <alignment horizontal="center" vertical="center" shrinkToFit="1"/>
    </xf>
    <xf numFmtId="0" fontId="31" fillId="38" borderId="26" xfId="0" applyFont="1" applyFill="1" applyBorder="1" applyAlignment="1">
      <alignment horizontal="center" vertical="center" shrinkToFit="1"/>
    </xf>
    <xf numFmtId="0" fontId="0" fillId="42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 wrapText="1"/>
    </xf>
    <xf numFmtId="0" fontId="55" fillId="42" borderId="0" xfId="0" applyFont="1" applyFill="1" applyBorder="1" applyAlignment="1">
      <alignment horizontal="center" vertical="center"/>
    </xf>
    <xf numFmtId="0" fontId="29" fillId="43" borderId="27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2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X12" sqref="X12"/>
    </sheetView>
  </sheetViews>
  <sheetFormatPr defaultColWidth="9.140625" defaultRowHeight="15"/>
  <cols>
    <col min="1" max="1" width="1.1484375" style="12" customWidth="1"/>
    <col min="2" max="2" width="1.7109375" style="12" customWidth="1"/>
    <col min="3" max="4" width="6.421875" style="12" customWidth="1"/>
    <col min="5" max="19" width="4.421875" style="12" customWidth="1"/>
    <col min="20" max="20" width="2.7109375" style="12" customWidth="1"/>
    <col min="21" max="21" width="19.8515625" style="33" customWidth="1"/>
    <col min="22" max="22" width="3.7109375" style="33" customWidth="1"/>
    <col min="23" max="55" width="9.00390625" style="33" customWidth="1"/>
    <col min="56" max="16384" width="9.00390625" style="12" customWidth="1"/>
  </cols>
  <sheetData>
    <row r="1" spans="1:20" ht="15.75" customHeight="1" thickBot="1">
      <c r="A1" s="33"/>
      <c r="B1" s="88" t="str">
        <f>"【国語、算数・数学、理科】　　"&amp;'設定資料'!F4&amp;"月　チャレンジ問題　結果入力シート"</f>
        <v>【国語、算数・数学、理科】　　11月　チャレンジ問題　結果入力シート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2:20" s="33" customFormat="1" ht="8.25" customHeight="1" thickBot="1">
      <c r="B2" s="3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ht="20.25" customHeight="1" thickBot="1">
      <c r="A3" s="33"/>
      <c r="B3" s="36"/>
      <c r="C3" s="85" t="s">
        <v>0</v>
      </c>
      <c r="D3" s="85"/>
      <c r="E3" s="81"/>
      <c r="F3" s="82"/>
      <c r="G3" s="38"/>
      <c r="H3" s="38"/>
      <c r="I3" s="38"/>
      <c r="J3" s="38"/>
      <c r="K3" s="83" t="s">
        <v>549</v>
      </c>
      <c r="L3" s="83"/>
      <c r="M3" s="83"/>
      <c r="N3" s="83"/>
      <c r="O3" s="83"/>
      <c r="P3" s="83"/>
      <c r="Q3" s="83"/>
      <c r="R3" s="83"/>
      <c r="S3" s="83"/>
      <c r="T3" s="84"/>
    </row>
    <row r="4" spans="2:20" s="33" customFormat="1" ht="6" customHeight="1" thickBot="1"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1"/>
    </row>
    <row r="5" spans="1:20" ht="20.25" customHeight="1" thickBot="1">
      <c r="A5" s="33"/>
      <c r="B5" s="36"/>
      <c r="C5" s="85" t="s">
        <v>528</v>
      </c>
      <c r="D5" s="85"/>
      <c r="E5" s="89" t="str">
        <f>IF(E3&lt;&gt;"",VLOOKUP(E3,学校DB,2,FALSE),"上の枠に学校コードを入力してください")</f>
        <v>上の枠に学校コードを入力してください</v>
      </c>
      <c r="F5" s="89"/>
      <c r="G5" s="89"/>
      <c r="H5" s="89"/>
      <c r="I5" s="89"/>
      <c r="J5" s="89"/>
      <c r="K5" s="89"/>
      <c r="L5" s="89"/>
      <c r="M5" s="38"/>
      <c r="N5" s="77" t="s">
        <v>554</v>
      </c>
      <c r="O5" s="77"/>
      <c r="P5" s="78"/>
      <c r="Q5" s="79"/>
      <c r="R5" s="79"/>
      <c r="S5" s="80"/>
      <c r="T5" s="41"/>
    </row>
    <row r="6" spans="2:20" s="33" customFormat="1" ht="6" customHeight="1">
      <c r="B6" s="36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41"/>
    </row>
    <row r="7" spans="1:20" ht="20.25" customHeight="1">
      <c r="A7" s="33"/>
      <c r="B7" s="36"/>
      <c r="C7" s="85" t="s">
        <v>529</v>
      </c>
      <c r="D7" s="85"/>
      <c r="E7" s="89" t="str">
        <f>'設定資料'!J4</f>
        <v>国語中２チャレンジ問題</v>
      </c>
      <c r="F7" s="89"/>
      <c r="G7" s="89"/>
      <c r="H7" s="89"/>
      <c r="I7" s="89"/>
      <c r="J7" s="89"/>
      <c r="K7" s="89"/>
      <c r="L7" s="89"/>
      <c r="M7" s="38"/>
      <c r="N7" s="38"/>
      <c r="O7" s="38"/>
      <c r="P7" s="38"/>
      <c r="Q7" s="38"/>
      <c r="R7" s="38"/>
      <c r="S7" s="38"/>
      <c r="T7" s="41"/>
    </row>
    <row r="8" spans="2:20" s="33" customFormat="1" ht="6" customHeight="1" thickBot="1">
      <c r="B8" s="3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41"/>
    </row>
    <row r="9" spans="1:20" ht="20.25" customHeight="1" thickBot="1">
      <c r="A9" s="33"/>
      <c r="B9" s="36"/>
      <c r="C9" s="85" t="s">
        <v>518</v>
      </c>
      <c r="D9" s="85"/>
      <c r="E9" s="13"/>
      <c r="F9" s="58" t="s">
        <v>519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41"/>
    </row>
    <row r="10" spans="2:20" s="33" customFormat="1" ht="6" customHeight="1">
      <c r="B10" s="3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41"/>
    </row>
    <row r="11" spans="1:55" s="14" customFormat="1" ht="20.25" customHeight="1">
      <c r="A11" s="33"/>
      <c r="B11" s="36"/>
      <c r="C11" s="85" t="s">
        <v>520</v>
      </c>
      <c r="D11" s="85"/>
      <c r="E11" s="48" t="str">
        <f>IF('設定資料'!E8&lt;&gt;"",'設定資料'!E8,"")</f>
        <v>一</v>
      </c>
      <c r="F11" s="48">
        <f>IF('設定資料'!F8&lt;&gt;"",'設定資料'!F8,"")</f>
      </c>
      <c r="G11" s="48">
        <f>IF('設定資料'!G8&lt;&gt;"",'設定資料'!G8,"")</f>
      </c>
      <c r="H11" s="48">
        <f>IF('設定資料'!H8&lt;&gt;"",'設定資料'!H8,"")</f>
      </c>
      <c r="I11" s="48">
        <f>IF('設定資料'!I8&lt;&gt;"",'設定資料'!I8,"")</f>
      </c>
      <c r="J11" s="48">
        <f>IF('設定資料'!J8&lt;&gt;"",'設定資料'!J8,"")</f>
      </c>
      <c r="K11" s="48">
        <f>IF('設定資料'!K8&lt;&gt;"",'設定資料'!K8,"")</f>
      </c>
      <c r="L11" s="48">
        <f>IF('設定資料'!L8&lt;&gt;"",'設定資料'!L8,"")</f>
      </c>
      <c r="M11" s="48">
        <f>IF('設定資料'!M8&lt;&gt;"",'設定資料'!M8,"")</f>
      </c>
      <c r="N11" s="48">
        <f>IF('設定資料'!N8&lt;&gt;"",'設定資料'!N8,"")</f>
      </c>
      <c r="O11" s="48">
        <f>IF('設定資料'!O8&lt;&gt;"",'設定資料'!O8,"")</f>
      </c>
      <c r="P11" s="48">
        <f>IF('設定資料'!P8&lt;&gt;"",'設定資料'!P8,"")</f>
      </c>
      <c r="Q11" s="48">
        <f>IF('設定資料'!Q8&lt;&gt;"",'設定資料'!Q8,"")</f>
      </c>
      <c r="R11" s="48">
        <f>IF('設定資料'!R8&lt;&gt;"",'設定資料'!R8,"")</f>
      </c>
      <c r="S11" s="48">
        <f>IF('設定資料'!S8&lt;&gt;"",'設定資料'!S8,"")</f>
      </c>
      <c r="T11" s="41"/>
      <c r="U11" s="46" t="s">
        <v>557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</row>
    <row r="12" spans="1:55" s="14" customFormat="1" ht="20.25" customHeight="1">
      <c r="A12" s="33"/>
      <c r="B12" s="36"/>
      <c r="C12" s="85"/>
      <c r="D12" s="85"/>
      <c r="E12" s="48" t="str">
        <f>IF('設定資料'!E9&lt;&gt;"",'設定資料'!E9,"")</f>
        <v>一</v>
      </c>
      <c r="F12" s="48" t="str">
        <f>IF('設定資料'!F9&lt;&gt;"",'設定資料'!F9,"")</f>
        <v>二</v>
      </c>
      <c r="G12" s="48" t="str">
        <f>IF('設定資料'!G9&lt;&gt;"",'設定資料'!G9,"")</f>
        <v>三</v>
      </c>
      <c r="H12" s="48">
        <f>IF('設定資料'!H9&lt;&gt;"",'設定資料'!H9,"")</f>
      </c>
      <c r="I12" s="48">
        <f>IF('設定資料'!I9&lt;&gt;"",'設定資料'!I9,"")</f>
      </c>
      <c r="J12" s="48">
        <f>IF('設定資料'!J9&lt;&gt;"",'設定資料'!J9,"")</f>
      </c>
      <c r="K12" s="48">
        <f>IF('設定資料'!K9&lt;&gt;"",'設定資料'!K9,"")</f>
      </c>
      <c r="L12" s="48">
        <f>IF('設定資料'!L9&lt;&gt;"",'設定資料'!L9,"")</f>
      </c>
      <c r="M12" s="48">
        <f>IF('設定資料'!M9&lt;&gt;"",'設定資料'!M9,"")</f>
      </c>
      <c r="N12" s="48">
        <f>IF('設定資料'!N9&lt;&gt;"",'設定資料'!N9,"")</f>
      </c>
      <c r="O12" s="48">
        <f>IF('設定資料'!O9&lt;&gt;"",'設定資料'!O9,"")</f>
      </c>
      <c r="P12" s="48">
        <f>IF('設定資料'!P9&lt;&gt;"",'設定資料'!P9,"")</f>
      </c>
      <c r="Q12" s="48">
        <f>IF('設定資料'!Q9&lt;&gt;"",'設定資料'!Q9,"")</f>
      </c>
      <c r="R12" s="48">
        <f>IF('設定資料'!R9&lt;&gt;"",'設定資料'!R9,"")</f>
      </c>
      <c r="S12" s="48">
        <f>IF('設定資料'!S9&lt;&gt;"",'設定資料'!S9,"")</f>
      </c>
      <c r="T12" s="41"/>
      <c r="U12" s="47" t="s">
        <v>558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</row>
    <row r="13" spans="1:55" s="14" customFormat="1" ht="21.75" customHeight="1">
      <c r="A13" s="33"/>
      <c r="B13" s="36"/>
      <c r="C13" s="85"/>
      <c r="D13" s="85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50"/>
      <c r="R13" s="50"/>
      <c r="S13" s="50"/>
      <c r="T13" s="41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</row>
    <row r="14" spans="2:20" s="33" customFormat="1" ht="2.25" customHeight="1">
      <c r="B14" s="36"/>
      <c r="C14" s="38"/>
      <c r="D14" s="38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1"/>
    </row>
    <row r="15" spans="1:20" ht="20.25" customHeight="1">
      <c r="A15" s="33"/>
      <c r="B15" s="36"/>
      <c r="C15" s="85" t="s">
        <v>526</v>
      </c>
      <c r="D15" s="85"/>
      <c r="E15" s="51">
        <f aca="true" t="shared" si="0" ref="E15:O15">IF($E$9&lt;&gt;"",E13/$E$9,"")</f>
      </c>
      <c r="F15" s="51">
        <f t="shared" si="0"/>
      </c>
      <c r="G15" s="51">
        <f t="shared" si="0"/>
      </c>
      <c r="H15" s="51">
        <f t="shared" si="0"/>
      </c>
      <c r="I15" s="51">
        <f t="shared" si="0"/>
      </c>
      <c r="J15" s="51">
        <f t="shared" si="0"/>
      </c>
      <c r="K15" s="51">
        <f t="shared" si="0"/>
      </c>
      <c r="L15" s="51">
        <f t="shared" si="0"/>
      </c>
      <c r="M15" s="51">
        <f t="shared" si="0"/>
      </c>
      <c r="N15" s="51">
        <f t="shared" si="0"/>
      </c>
      <c r="O15" s="51">
        <f t="shared" si="0"/>
      </c>
      <c r="P15" s="51">
        <f>IF($E$9&lt;&gt;"",P13/$E$9,"")</f>
      </c>
      <c r="Q15" s="51">
        <f>IF($E$9&lt;&gt;"",Q13/$E$9,"")</f>
      </c>
      <c r="R15" s="51">
        <f>IF($E$9&lt;&gt;"",R13/$E$9,"")</f>
      </c>
      <c r="S15" s="51">
        <f>IF($E$9&lt;&gt;"",S13/$E$9,"")</f>
      </c>
      <c r="T15" s="41"/>
    </row>
    <row r="16" spans="2:20" s="33" customFormat="1" ht="2.25" customHeight="1">
      <c r="B16" s="36"/>
      <c r="C16" s="38"/>
      <c r="D16" s="38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1"/>
    </row>
    <row r="17" spans="1:20" ht="24.75" customHeight="1">
      <c r="A17" s="33"/>
      <c r="B17" s="36"/>
      <c r="C17" s="86" t="s">
        <v>527</v>
      </c>
      <c r="D17" s="87"/>
      <c r="E17" s="52">
        <f>'設定資料'!E10</f>
        <v>0.853</v>
      </c>
      <c r="F17" s="52">
        <f>'設定資料'!F10</f>
        <v>0.832</v>
      </c>
      <c r="G17" s="52">
        <f>'設定資料'!G10</f>
        <v>0.692</v>
      </c>
      <c r="H17" s="52">
        <f>'設定資料'!H10</f>
        <v>0</v>
      </c>
      <c r="I17" s="52">
        <f>'設定資料'!I10</f>
        <v>0</v>
      </c>
      <c r="J17" s="52">
        <f>'設定資料'!J10</f>
        <v>0</v>
      </c>
      <c r="K17" s="52">
        <f>'設定資料'!K10</f>
        <v>0</v>
      </c>
      <c r="L17" s="52">
        <f>'設定資料'!L10</f>
        <v>0</v>
      </c>
      <c r="M17" s="52">
        <f>'設定資料'!M10</f>
        <v>0</v>
      </c>
      <c r="N17" s="52">
        <f>'設定資料'!N10</f>
        <v>0</v>
      </c>
      <c r="O17" s="52">
        <f>'設定資料'!O10</f>
        <v>0</v>
      </c>
      <c r="P17" s="52">
        <f>'設定資料'!P10</f>
        <v>0</v>
      </c>
      <c r="Q17" s="52">
        <f>'設定資料'!Q10</f>
        <v>0</v>
      </c>
      <c r="R17" s="52">
        <f>'設定資料'!R10</f>
        <v>0</v>
      </c>
      <c r="S17" s="52">
        <f>'設定資料'!S10</f>
        <v>0</v>
      </c>
      <c r="T17" s="41"/>
    </row>
    <row r="18" spans="2:20" s="33" customFormat="1" ht="7.5" customHeight="1" thickBot="1">
      <c r="B18" s="37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</row>
    <row r="19" spans="2:20" s="33" customFormat="1" ht="7.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55" s="15" customFormat="1" ht="7.5" customHeight="1">
      <c r="A20" s="3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</row>
    <row r="21" spans="1:55" s="15" customFormat="1" ht="13.5">
      <c r="A21" s="34"/>
      <c r="B21" s="54"/>
      <c r="C21" s="54"/>
      <c r="D21" s="57" t="str">
        <f>IF(E3="","↑学校コードを入力してください","")</f>
        <v>↑学校コードを入力してください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</row>
    <row r="22" spans="1:55" s="15" customFormat="1" ht="13.5">
      <c r="A22" s="34"/>
      <c r="B22" s="54"/>
      <c r="C22" s="54"/>
      <c r="D22" s="57" t="str">
        <f>IF(E9="","↑受験者数を入力してください","")</f>
        <v>↑受験者数を入力してください</v>
      </c>
      <c r="E22" s="57"/>
      <c r="F22" s="57"/>
      <c r="G22" s="57"/>
      <c r="H22" s="57"/>
      <c r="I22" s="57"/>
      <c r="J22" s="57"/>
      <c r="K22" s="57"/>
      <c r="L22" s="57"/>
      <c r="M22" s="57"/>
      <c r="N22" s="57" t="str">
        <f>IF(P5="","↑担当者氏名を入力してください","")</f>
        <v>↑担当者氏名を入力してください</v>
      </c>
      <c r="O22" s="57"/>
      <c r="P22" s="57"/>
      <c r="Q22" s="57"/>
      <c r="R22" s="57"/>
      <c r="S22" s="57"/>
      <c r="T22" s="5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1:55" s="15" customFormat="1" ht="13.5">
      <c r="A23" s="34"/>
      <c r="B23" s="54"/>
      <c r="C23" s="54"/>
      <c r="D23" s="54" t="s">
        <v>555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</row>
    <row r="24" spans="1:55" s="15" customFormat="1" ht="13.5">
      <c r="A24" s="34"/>
      <c r="B24" s="54"/>
      <c r="C24" s="54"/>
      <c r="D24" s="54" t="s">
        <v>561</v>
      </c>
      <c r="E24" s="54"/>
      <c r="F24" s="54"/>
      <c r="G24" s="54"/>
      <c r="H24" s="54"/>
      <c r="I24" s="55" t="s">
        <v>530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</row>
    <row r="25" spans="1:55" s="15" customFormat="1" ht="13.5">
      <c r="A25" s="3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 t="s">
        <v>562</v>
      </c>
      <c r="M25" s="54"/>
      <c r="N25" s="54"/>
      <c r="O25" s="54"/>
      <c r="P25" s="54"/>
      <c r="Q25" s="54"/>
      <c r="R25" s="54"/>
      <c r="S25" s="54"/>
      <c r="T25" s="5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</row>
    <row r="26" spans="1:55" s="15" customFormat="1" ht="7.5" customHeight="1">
      <c r="A26" s="3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</row>
    <row r="27" spans="1:55" s="15" customFormat="1" ht="18" customHeight="1">
      <c r="A27" s="34"/>
      <c r="B27" s="54"/>
      <c r="C27" s="54"/>
      <c r="D27" s="54" t="s">
        <v>531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</row>
    <row r="28" spans="1:55" s="15" customFormat="1" ht="13.5">
      <c r="A28" s="34"/>
      <c r="B28" s="54"/>
      <c r="C28" s="54"/>
      <c r="D28" s="54"/>
      <c r="E28" s="54"/>
      <c r="F28" s="53"/>
      <c r="G28" s="53" t="s">
        <v>568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</row>
    <row r="29" spans="1:55" s="15" customFormat="1" ht="13.5">
      <c r="A29" s="34"/>
      <c r="B29" s="54"/>
      <c r="C29" s="54"/>
      <c r="D29" s="54"/>
      <c r="E29" s="54"/>
      <c r="F29" s="53"/>
      <c r="G29" s="53"/>
      <c r="H29" s="53" t="s">
        <v>569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</row>
    <row r="30" spans="1:55" s="15" customFormat="1" ht="13.5">
      <c r="A30" s="34"/>
      <c r="B30" s="54"/>
      <c r="C30" s="54"/>
      <c r="D30" s="54" t="s">
        <v>551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</row>
    <row r="31" spans="1:55" s="15" customFormat="1" ht="13.5">
      <c r="A31" s="34"/>
      <c r="B31" s="54"/>
      <c r="C31" s="54"/>
      <c r="D31" s="54"/>
      <c r="E31" s="54"/>
      <c r="F31" s="53"/>
      <c r="G31" s="53" t="s">
        <v>570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</row>
    <row r="32" spans="1:55" s="15" customFormat="1" ht="13.5">
      <c r="A32" s="34"/>
      <c r="B32" s="54"/>
      <c r="C32" s="54"/>
      <c r="D32" s="54"/>
      <c r="E32" s="54"/>
      <c r="F32" s="53"/>
      <c r="G32" s="53"/>
      <c r="H32" s="53" t="s">
        <v>571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</row>
    <row r="33" spans="1:55" s="15" customFormat="1" ht="14.25" customHeight="1">
      <c r="A33" s="34"/>
      <c r="B33" s="54"/>
      <c r="C33" s="54"/>
      <c r="D33" s="54"/>
      <c r="E33" s="54"/>
      <c r="F33" s="56" t="s">
        <v>532</v>
      </c>
      <c r="G33" s="56"/>
      <c r="H33" s="56"/>
      <c r="I33" s="56"/>
      <c r="J33" s="56"/>
      <c r="K33" s="56"/>
      <c r="L33" s="54"/>
      <c r="M33" s="54"/>
      <c r="N33" s="54"/>
      <c r="O33" s="54"/>
      <c r="P33" s="54"/>
      <c r="Q33" s="54"/>
      <c r="R33" s="54"/>
      <c r="S33" s="54"/>
      <c r="T33" s="5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</row>
    <row r="34" spans="1:55" s="15" customFormat="1" ht="13.5">
      <c r="A34" s="34"/>
      <c r="B34" s="54"/>
      <c r="C34" s="54"/>
      <c r="D34" s="54"/>
      <c r="E34" s="54"/>
      <c r="F34" s="54" t="s">
        <v>575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</row>
    <row r="35" spans="2:20" s="33" customFormat="1" ht="15" customHeight="1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="33" customFormat="1" ht="13.5"/>
    <row r="37" s="33" customFormat="1" ht="13.5"/>
    <row r="38" s="33" customFormat="1" ht="13.5"/>
    <row r="39" s="33" customFormat="1" ht="13.5"/>
    <row r="40" s="33" customFormat="1" ht="13.5"/>
    <row r="41" s="33" customFormat="1" ht="13.5"/>
    <row r="42" s="33" customFormat="1" ht="13.5"/>
    <row r="43" s="33" customFormat="1" ht="13.5"/>
    <row r="44" s="33" customFormat="1" ht="13.5"/>
    <row r="45" s="33" customFormat="1" ht="13.5"/>
    <row r="46" s="33" customFormat="1" ht="13.5"/>
    <row r="47" s="33" customFormat="1" ht="13.5"/>
    <row r="48" s="33" customFormat="1" ht="13.5"/>
    <row r="49" s="33" customFormat="1" ht="13.5"/>
    <row r="50" s="33" customFormat="1" ht="13.5"/>
    <row r="51" s="33" customFormat="1" ht="13.5"/>
    <row r="52" s="33" customFormat="1" ht="13.5"/>
    <row r="53" s="33" customFormat="1" ht="13.5"/>
    <row r="54" s="33" customFormat="1" ht="13.5"/>
    <row r="55" s="33" customFormat="1" ht="13.5"/>
    <row r="56" s="33" customFormat="1" ht="13.5"/>
    <row r="57" s="33" customFormat="1" ht="13.5"/>
    <row r="58" s="33" customFormat="1" ht="13.5"/>
    <row r="59" s="33" customFormat="1" ht="13.5"/>
    <row r="60" s="33" customFormat="1" ht="13.5"/>
    <row r="61" s="33" customFormat="1" ht="13.5"/>
    <row r="62" s="33" customFormat="1" ht="13.5"/>
    <row r="63" s="33" customFormat="1" ht="13.5"/>
    <row r="64" s="33" customFormat="1" ht="13.5"/>
    <row r="65" s="33" customFormat="1" ht="13.5"/>
    <row r="66" s="33" customFormat="1" ht="13.5"/>
    <row r="67" s="33" customFormat="1" ht="13.5"/>
    <row r="68" s="33" customFormat="1" ht="13.5"/>
    <row r="69" s="33" customFormat="1" ht="13.5"/>
    <row r="70" s="33" customFormat="1" ht="13.5"/>
    <row r="71" s="33" customFormat="1" ht="13.5"/>
    <row r="72" s="33" customFormat="1" ht="13.5"/>
    <row r="73" s="33" customFormat="1" ht="13.5"/>
    <row r="74" s="33" customFormat="1" ht="13.5"/>
    <row r="75" s="33" customFormat="1" ht="13.5"/>
    <row r="76" s="33" customFormat="1" ht="13.5"/>
    <row r="77" s="33" customFormat="1" ht="13.5"/>
    <row r="78" s="33" customFormat="1" ht="13.5"/>
    <row r="79" s="33" customFormat="1" ht="13.5"/>
    <row r="80" s="33" customFormat="1" ht="13.5"/>
    <row r="81" s="33" customFormat="1" ht="13.5"/>
    <row r="82" s="33" customFormat="1" ht="13.5"/>
    <row r="83" s="33" customFormat="1" ht="13.5"/>
    <row r="84" s="33" customFormat="1" ht="13.5"/>
    <row r="85" s="33" customFormat="1" ht="13.5"/>
    <row r="86" s="33" customFormat="1" ht="13.5"/>
    <row r="87" s="33" customFormat="1" ht="13.5"/>
    <row r="88" s="33" customFormat="1" ht="13.5"/>
    <row r="89" s="33" customFormat="1" ht="13.5"/>
    <row r="90" s="33" customFormat="1" ht="13.5">
      <c r="C90" s="33" t="s">
        <v>556</v>
      </c>
    </row>
    <row r="91" s="33" customFormat="1" ht="13.5"/>
    <row r="92" s="33" customFormat="1" ht="13.5"/>
    <row r="93" spans="3:9" s="33" customFormat="1" ht="13.5">
      <c r="C93" s="33" t="str">
        <f>'設定資料'!C4</f>
        <v>問題期間</v>
      </c>
      <c r="D93" s="33">
        <f>'設定資料'!D4</f>
        <v>2015</v>
      </c>
      <c r="E93" s="33" t="str">
        <f>'設定資料'!E4</f>
        <v>年</v>
      </c>
      <c r="F93" s="33">
        <f>'設定資料'!F4</f>
        <v>11</v>
      </c>
      <c r="G93" s="33" t="str">
        <f>'設定資料'!G4</f>
        <v>月</v>
      </c>
      <c r="H93" s="33" t="str">
        <f>'設定資料'!H4</f>
        <v>問題名</v>
      </c>
      <c r="I93" s="33" t="str">
        <f>'設定資料'!J4</f>
        <v>国語中２チャレンジ問題</v>
      </c>
    </row>
    <row r="94" s="33" customFormat="1" ht="13.5"/>
    <row r="95" s="33" customFormat="1" ht="13.5"/>
    <row r="96" spans="3:19" s="33" customFormat="1" ht="13.5">
      <c r="C96" s="33" t="str">
        <f>'設定資料'!C7</f>
        <v>設問設計</v>
      </c>
      <c r="E96" s="33" t="str">
        <f>'設定資料'!E7</f>
        <v>問１</v>
      </c>
      <c r="F96" s="33" t="str">
        <f>'設定資料'!F7</f>
        <v>問２</v>
      </c>
      <c r="G96" s="33" t="str">
        <f>'設定資料'!G7</f>
        <v>問３</v>
      </c>
      <c r="H96" s="33" t="str">
        <f>'設定資料'!H7</f>
        <v>問４</v>
      </c>
      <c r="I96" s="33" t="str">
        <f>'設定資料'!I7</f>
        <v>問５</v>
      </c>
      <c r="J96" s="33" t="str">
        <f>'設定資料'!J7</f>
        <v>問６</v>
      </c>
      <c r="K96" s="33" t="str">
        <f>'設定資料'!K7</f>
        <v>問７</v>
      </c>
      <c r="L96" s="33" t="str">
        <f>'設定資料'!L7</f>
        <v>問８</v>
      </c>
      <c r="M96" s="33" t="str">
        <f>'設定資料'!M7</f>
        <v>問９</v>
      </c>
      <c r="N96" s="33" t="str">
        <f>'設定資料'!N7</f>
        <v>問１０</v>
      </c>
      <c r="O96" s="33" t="str">
        <f>'設定資料'!O7</f>
        <v>問１１</v>
      </c>
      <c r="P96" s="33" t="str">
        <f>'設定資料'!P7</f>
        <v>問１２</v>
      </c>
      <c r="Q96" s="33" t="str">
        <f>'設定資料'!Q7</f>
        <v>問１３</v>
      </c>
      <c r="R96" s="33" t="str">
        <f>'設定資料'!R7</f>
        <v>問１４</v>
      </c>
      <c r="S96" s="33" t="str">
        <f>'設定資料'!S7</f>
        <v>問１５</v>
      </c>
    </row>
    <row r="97" s="33" customFormat="1" ht="13.5"/>
    <row r="98" spans="3:19" s="33" customFormat="1" ht="13.5">
      <c r="C98" s="33" t="str">
        <f>'設定資料'!B8</f>
        <v>大問 </v>
      </c>
      <c r="E98" s="33" t="str">
        <f>'設定資料'!E8</f>
        <v>一</v>
      </c>
      <c r="F98" s="33">
        <f>'設定資料'!F8</f>
        <v>0</v>
      </c>
      <c r="G98" s="33">
        <f>'設定資料'!G8</f>
        <v>0</v>
      </c>
      <c r="H98" s="33">
        <f>'設定資料'!H8</f>
        <v>0</v>
      </c>
      <c r="I98" s="33">
        <f>'設定資料'!I8</f>
        <v>0</v>
      </c>
      <c r="J98" s="33">
        <f>'設定資料'!J8</f>
        <v>0</v>
      </c>
      <c r="K98" s="33">
        <f>'設定資料'!K8</f>
        <v>0</v>
      </c>
      <c r="L98" s="33">
        <f>'設定資料'!L8</f>
        <v>0</v>
      </c>
      <c r="M98" s="33">
        <f>'設定資料'!M8</f>
        <v>0</v>
      </c>
      <c r="N98" s="33">
        <f>'設定資料'!N8</f>
        <v>0</v>
      </c>
      <c r="O98" s="33">
        <f>'設定資料'!O8</f>
        <v>0</v>
      </c>
      <c r="P98" s="33">
        <f>'設定資料'!P8</f>
        <v>0</v>
      </c>
      <c r="Q98" s="33">
        <f>'設定資料'!Q8</f>
        <v>0</v>
      </c>
      <c r="R98" s="33">
        <f>'設定資料'!R8</f>
        <v>0</v>
      </c>
      <c r="S98" s="33">
        <f>'設定資料'!S8</f>
        <v>0</v>
      </c>
    </row>
    <row r="99" spans="3:19" s="33" customFormat="1" ht="13.5">
      <c r="C99" s="33" t="str">
        <f>'設定資料'!B9</f>
        <v>小問 </v>
      </c>
      <c r="E99" s="33" t="str">
        <f>'設定資料'!E9</f>
        <v>一</v>
      </c>
      <c r="F99" s="33" t="str">
        <f>'設定資料'!F9</f>
        <v>二</v>
      </c>
      <c r="G99" s="33" t="str">
        <f>'設定資料'!G9</f>
        <v>三</v>
      </c>
      <c r="H99" s="33">
        <f>'設定資料'!H9</f>
        <v>0</v>
      </c>
      <c r="I99" s="33">
        <f>'設定資料'!I9</f>
        <v>0</v>
      </c>
      <c r="J99" s="33">
        <f>'設定資料'!J9</f>
        <v>0</v>
      </c>
      <c r="K99" s="33">
        <f>'設定資料'!K9</f>
        <v>0</v>
      </c>
      <c r="L99" s="33">
        <f>'設定資料'!L9</f>
        <v>0</v>
      </c>
      <c r="M99" s="33">
        <f>'設定資料'!M9</f>
        <v>0</v>
      </c>
      <c r="N99" s="33">
        <f>'設定資料'!N9</f>
        <v>0</v>
      </c>
      <c r="O99" s="33">
        <f>'設定資料'!O9</f>
        <v>0</v>
      </c>
      <c r="P99" s="33">
        <f>'設定資料'!P9</f>
        <v>0</v>
      </c>
      <c r="Q99" s="33">
        <f>'設定資料'!Q9</f>
        <v>0</v>
      </c>
      <c r="R99" s="33">
        <f>'設定資料'!R9</f>
        <v>0</v>
      </c>
      <c r="S99" s="33">
        <f>'設定資料'!S9</f>
        <v>0</v>
      </c>
    </row>
    <row r="100" spans="3:19" s="33" customFormat="1" ht="13.5">
      <c r="C100" s="33" t="str">
        <f>'設定資料'!B10</f>
        <v>過去問の正答率</v>
      </c>
      <c r="E100" s="33">
        <f>'設定資料'!E10</f>
        <v>0.853</v>
      </c>
      <c r="F100" s="33">
        <f>'設定資料'!F10</f>
        <v>0.832</v>
      </c>
      <c r="G100" s="33">
        <f>'設定資料'!G10</f>
        <v>0.692</v>
      </c>
      <c r="H100" s="33">
        <f>'設定資料'!H10</f>
        <v>0</v>
      </c>
      <c r="I100" s="33">
        <f>'設定資料'!I10</f>
        <v>0</v>
      </c>
      <c r="J100" s="33">
        <f>'設定資料'!J10</f>
        <v>0</v>
      </c>
      <c r="K100" s="33">
        <f>'設定資料'!K10</f>
        <v>0</v>
      </c>
      <c r="L100" s="33">
        <f>'設定資料'!L10</f>
        <v>0</v>
      </c>
      <c r="M100" s="33">
        <f>'設定資料'!M10</f>
        <v>0</v>
      </c>
      <c r="N100" s="33">
        <f>'設定資料'!N10</f>
        <v>0</v>
      </c>
      <c r="O100" s="33">
        <f>'設定資料'!O10</f>
        <v>0</v>
      </c>
      <c r="P100" s="33">
        <f>'設定資料'!P10</f>
        <v>0</v>
      </c>
      <c r="Q100" s="33">
        <f>'設定資料'!Q10</f>
        <v>0</v>
      </c>
      <c r="R100" s="33">
        <f>'設定資料'!R10</f>
        <v>0</v>
      </c>
      <c r="S100" s="33">
        <f>'設定資料'!S10</f>
        <v>0</v>
      </c>
    </row>
    <row r="101" spans="3:6" s="33" customFormat="1" ht="13.5">
      <c r="C101" s="33" t="str">
        <f>'設定資料'!C11</f>
        <v>問題数</v>
      </c>
      <c r="E101" s="33">
        <f>'設定資料'!E11</f>
        <v>3</v>
      </c>
      <c r="F101" s="33" t="str">
        <f>'設定資料'!F11</f>
        <v>問</v>
      </c>
    </row>
    <row r="102" spans="3:19" s="33" customFormat="1" ht="13.5">
      <c r="C102" s="33" t="str">
        <f>'設定資料'!D12</f>
        <v>問題有無</v>
      </c>
      <c r="E102" s="33">
        <f>'設定資料'!E12</f>
        <v>1</v>
      </c>
      <c r="F102" s="33">
        <f>'設定資料'!F12</f>
        <v>1</v>
      </c>
      <c r="G102" s="33">
        <f>'設定資料'!G12</f>
        <v>1</v>
      </c>
      <c r="H102" s="33">
        <f>'設定資料'!H12</f>
      </c>
      <c r="I102" s="33">
        <f>'設定資料'!I12</f>
      </c>
      <c r="J102" s="33">
        <f>'設定資料'!J12</f>
      </c>
      <c r="K102" s="33">
        <f>'設定資料'!K12</f>
      </c>
      <c r="L102" s="33">
        <f>'設定資料'!L12</f>
      </c>
      <c r="M102" s="33">
        <f>'設定資料'!M12</f>
      </c>
      <c r="N102" s="33">
        <f>'設定資料'!N12</f>
      </c>
      <c r="O102" s="33">
        <f>'設定資料'!O12</f>
      </c>
      <c r="P102" s="33">
        <f>'設定資料'!P12</f>
      </c>
      <c r="Q102" s="33">
        <f>'設定資料'!Q12</f>
      </c>
      <c r="R102" s="33">
        <f>'設定資料'!R12</f>
      </c>
      <c r="S102" s="33">
        <f>'設定資料'!S12</f>
      </c>
    </row>
    <row r="103" s="33" customFormat="1" ht="13.5"/>
    <row r="104" s="33" customFormat="1" ht="13.5"/>
    <row r="105" s="33" customFormat="1" ht="13.5"/>
    <row r="106" s="33" customFormat="1" ht="13.5"/>
    <row r="107" s="33" customFormat="1" ht="13.5"/>
    <row r="108" s="33" customFormat="1" ht="13.5"/>
    <row r="109" s="33" customFormat="1" ht="13.5"/>
    <row r="110" s="33" customFormat="1" ht="13.5"/>
    <row r="111" s="33" customFormat="1" ht="13.5"/>
    <row r="112" s="33" customFormat="1" ht="13.5"/>
    <row r="113" s="33" customFormat="1" ht="13.5"/>
    <row r="114" s="33" customFormat="1" ht="13.5"/>
    <row r="115" s="33" customFormat="1" ht="13.5"/>
    <row r="116" s="33" customFormat="1" ht="13.5"/>
    <row r="117" s="33" customFormat="1" ht="13.5"/>
    <row r="118" s="33" customFormat="1" ht="13.5"/>
    <row r="119" s="33" customFormat="1" ht="13.5"/>
    <row r="120" s="33" customFormat="1" ht="13.5"/>
    <row r="121" s="33" customFormat="1" ht="13.5"/>
    <row r="122" s="33" customFormat="1" ht="13.5"/>
    <row r="123" s="33" customFormat="1" ht="13.5"/>
    <row r="124" s="33" customFormat="1" ht="13.5"/>
    <row r="125" s="33" customFormat="1" ht="13.5"/>
    <row r="126" s="33" customFormat="1" ht="13.5"/>
    <row r="127" s="33" customFormat="1" ht="13.5"/>
    <row r="128" s="33" customFormat="1" ht="13.5"/>
    <row r="129" s="33" customFormat="1" ht="13.5"/>
    <row r="130" s="33" customFormat="1" ht="13.5"/>
    <row r="131" s="33" customFormat="1" ht="13.5"/>
    <row r="132" s="33" customFormat="1" ht="13.5"/>
    <row r="133" s="33" customFormat="1" ht="13.5"/>
    <row r="134" s="33" customFormat="1" ht="13.5"/>
    <row r="135" s="33" customFormat="1" ht="13.5"/>
    <row r="136" s="33" customFormat="1" ht="13.5"/>
    <row r="137" s="33" customFormat="1" ht="13.5"/>
    <row r="138" s="33" customFormat="1" ht="13.5"/>
    <row r="139" s="33" customFormat="1" ht="13.5"/>
    <row r="140" s="33" customFormat="1" ht="13.5"/>
    <row r="141" s="33" customFormat="1" ht="13.5"/>
    <row r="142" s="33" customFormat="1" ht="13.5"/>
    <row r="143" s="33" customFormat="1" ht="13.5"/>
    <row r="144" s="33" customFormat="1" ht="13.5"/>
    <row r="145" s="33" customFormat="1" ht="13.5"/>
    <row r="146" s="33" customFormat="1" ht="13.5"/>
    <row r="147" s="33" customFormat="1" ht="13.5"/>
    <row r="148" s="33" customFormat="1" ht="13.5"/>
    <row r="149" s="33" customFormat="1" ht="13.5"/>
    <row r="150" s="33" customFormat="1" ht="13.5"/>
    <row r="151" s="33" customFormat="1" ht="13.5"/>
    <row r="152" s="33" customFormat="1" ht="13.5"/>
    <row r="153" s="33" customFormat="1" ht="13.5"/>
    <row r="154" s="33" customFormat="1" ht="13.5"/>
    <row r="155" s="33" customFormat="1" ht="13.5"/>
    <row r="156" s="33" customFormat="1" ht="13.5"/>
    <row r="157" s="33" customFormat="1" ht="13.5"/>
    <row r="158" s="33" customFormat="1" ht="13.5"/>
    <row r="159" s="33" customFormat="1" ht="13.5"/>
    <row r="160" s="33" customFormat="1" ht="13.5"/>
    <row r="161" s="33" customFormat="1" ht="13.5"/>
    <row r="162" s="33" customFormat="1" ht="13.5"/>
    <row r="163" s="33" customFormat="1" ht="13.5"/>
    <row r="164" s="33" customFormat="1" ht="13.5"/>
    <row r="165" s="33" customFormat="1" ht="13.5"/>
    <row r="166" s="33" customFormat="1" ht="13.5"/>
    <row r="167" s="33" customFormat="1" ht="13.5"/>
    <row r="168" s="33" customFormat="1" ht="13.5"/>
    <row r="169" s="33" customFormat="1" ht="13.5"/>
    <row r="170" s="33" customFormat="1" ht="13.5"/>
    <row r="171" s="33" customFormat="1" ht="13.5"/>
    <row r="172" s="33" customFormat="1" ht="13.5"/>
    <row r="173" s="33" customFormat="1" ht="13.5"/>
    <row r="174" s="33" customFormat="1" ht="13.5"/>
    <row r="175" s="33" customFormat="1" ht="13.5"/>
    <row r="176" s="33" customFormat="1" ht="13.5"/>
    <row r="177" s="33" customFormat="1" ht="13.5"/>
    <row r="178" s="33" customFormat="1" ht="13.5"/>
    <row r="179" s="33" customFormat="1" ht="13.5"/>
    <row r="180" s="33" customFormat="1" ht="13.5"/>
    <row r="181" s="33" customFormat="1" ht="13.5"/>
    <row r="182" s="33" customFormat="1" ht="13.5"/>
    <row r="183" s="33" customFormat="1" ht="13.5"/>
    <row r="184" s="33" customFormat="1" ht="13.5"/>
    <row r="185" s="33" customFormat="1" ht="13.5"/>
    <row r="186" s="33" customFormat="1" ht="13.5"/>
    <row r="187" s="33" customFormat="1" ht="13.5"/>
    <row r="188" s="33" customFormat="1" ht="13.5"/>
    <row r="189" s="33" customFormat="1" ht="13.5"/>
    <row r="190" s="33" customFormat="1" ht="13.5"/>
    <row r="191" s="33" customFormat="1" ht="13.5"/>
    <row r="192" s="33" customFormat="1" ht="13.5"/>
    <row r="193" s="33" customFormat="1" ht="13.5"/>
    <row r="194" s="33" customFormat="1" ht="13.5"/>
    <row r="195" s="33" customFormat="1" ht="13.5"/>
    <row r="196" s="33" customFormat="1" ht="13.5"/>
    <row r="197" s="33" customFormat="1" ht="13.5"/>
    <row r="198" s="33" customFormat="1" ht="13.5"/>
    <row r="199" s="33" customFormat="1" ht="13.5"/>
    <row r="200" s="33" customFormat="1" ht="13.5"/>
    <row r="201" s="33" customFormat="1" ht="13.5"/>
    <row r="202" s="33" customFormat="1" ht="13.5"/>
    <row r="203" s="33" customFormat="1" ht="13.5"/>
    <row r="204" s="33" customFormat="1" ht="13.5"/>
    <row r="205" s="33" customFormat="1" ht="13.5"/>
    <row r="206" s="33" customFormat="1" ht="13.5"/>
    <row r="207" s="33" customFormat="1" ht="13.5"/>
    <row r="208" s="33" customFormat="1" ht="13.5"/>
    <row r="209" s="33" customFormat="1" ht="13.5"/>
    <row r="210" s="33" customFormat="1" ht="13.5"/>
    <row r="211" s="33" customFormat="1" ht="13.5"/>
    <row r="212" s="33" customFormat="1" ht="13.5"/>
    <row r="213" s="33" customFormat="1" ht="13.5"/>
    <row r="214" s="33" customFormat="1" ht="13.5"/>
    <row r="215" s="33" customFormat="1" ht="13.5"/>
    <row r="216" s="33" customFormat="1" ht="13.5"/>
    <row r="217" s="33" customFormat="1" ht="13.5"/>
    <row r="218" s="33" customFormat="1" ht="13.5"/>
    <row r="219" s="33" customFormat="1" ht="13.5"/>
    <row r="220" s="33" customFormat="1" ht="13.5"/>
    <row r="221" s="33" customFormat="1" ht="13.5"/>
    <row r="222" s="33" customFormat="1" ht="13.5"/>
    <row r="223" s="33" customFormat="1" ht="13.5"/>
    <row r="224" s="33" customFormat="1" ht="13.5"/>
    <row r="225" s="33" customFormat="1" ht="13.5"/>
    <row r="226" s="33" customFormat="1" ht="13.5"/>
    <row r="227" s="33" customFormat="1" ht="13.5"/>
    <row r="228" s="33" customFormat="1" ht="13.5"/>
    <row r="229" s="33" customFormat="1" ht="13.5"/>
    <row r="230" s="33" customFormat="1" ht="13.5"/>
    <row r="231" s="33" customFormat="1" ht="13.5"/>
    <row r="232" s="33" customFormat="1" ht="13.5"/>
    <row r="233" s="33" customFormat="1" ht="13.5"/>
    <row r="234" s="33" customFormat="1" ht="13.5"/>
    <row r="235" s="33" customFormat="1" ht="13.5"/>
    <row r="236" s="33" customFormat="1" ht="13.5"/>
    <row r="237" s="33" customFormat="1" ht="13.5"/>
    <row r="238" s="33" customFormat="1" ht="13.5"/>
    <row r="239" s="33" customFormat="1" ht="13.5"/>
    <row r="240" s="33" customFormat="1" ht="13.5"/>
    <row r="241" s="33" customFormat="1" ht="13.5"/>
    <row r="242" s="33" customFormat="1" ht="13.5"/>
    <row r="243" s="33" customFormat="1" ht="13.5"/>
    <row r="244" s="33" customFormat="1" ht="13.5"/>
    <row r="245" s="33" customFormat="1" ht="13.5"/>
    <row r="246" s="33" customFormat="1" ht="13.5"/>
    <row r="247" s="33" customFormat="1" ht="13.5"/>
    <row r="248" s="33" customFormat="1" ht="13.5"/>
    <row r="249" s="33" customFormat="1" ht="13.5"/>
    <row r="250" s="33" customFormat="1" ht="13.5"/>
    <row r="251" s="33" customFormat="1" ht="13.5"/>
    <row r="252" s="33" customFormat="1" ht="13.5"/>
    <row r="253" s="33" customFormat="1" ht="13.5"/>
    <row r="254" s="33" customFormat="1" ht="13.5"/>
    <row r="255" s="33" customFormat="1" ht="13.5"/>
    <row r="256" s="33" customFormat="1" ht="13.5"/>
  </sheetData>
  <sheetProtection/>
  <mergeCells count="14"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  <mergeCell ref="C15:D15"/>
    <mergeCell ref="C17:D17"/>
    <mergeCell ref="C9:D9"/>
    <mergeCell ref="C11:D13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E4" sqref="E4"/>
    </sheetView>
  </sheetViews>
  <sheetFormatPr defaultColWidth="9.140625" defaultRowHeight="15"/>
  <cols>
    <col min="1" max="2" width="1.8515625" style="12" customWidth="1"/>
    <col min="3" max="3" width="8.28125" style="12" customWidth="1"/>
    <col min="4" max="4" width="6.421875" style="12" customWidth="1"/>
    <col min="5" max="19" width="5.140625" style="12" customWidth="1"/>
    <col min="20" max="20" width="2.140625" style="12" customWidth="1"/>
    <col min="21" max="21" width="16.8515625" style="12" customWidth="1"/>
    <col min="22" max="22" width="24.57421875" style="12" customWidth="1"/>
    <col min="23" max="31" width="13.8515625" style="12" customWidth="1"/>
    <col min="32" max="16384" width="9.00390625" style="12" customWidth="1"/>
  </cols>
  <sheetData>
    <row r="1" spans="1:31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3.5">
      <c r="A2" s="28"/>
      <c r="B2" s="6"/>
      <c r="C2" s="6" t="s">
        <v>497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4.5" customHeight="1">
      <c r="A3" s="2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ht="13.5">
      <c r="A4" s="28"/>
      <c r="B4" s="62"/>
      <c r="C4" s="63" t="s">
        <v>498</v>
      </c>
      <c r="D4" s="16">
        <v>2015</v>
      </c>
      <c r="E4" s="63" t="s">
        <v>499</v>
      </c>
      <c r="F4" s="16">
        <v>11</v>
      </c>
      <c r="G4" s="63" t="s">
        <v>500</v>
      </c>
      <c r="H4" s="100" t="s">
        <v>521</v>
      </c>
      <c r="I4" s="100"/>
      <c r="J4" s="101" t="s">
        <v>564</v>
      </c>
      <c r="K4" s="101"/>
      <c r="L4" s="101"/>
      <c r="M4" s="101"/>
      <c r="N4" s="101"/>
      <c r="O4" s="101"/>
      <c r="P4" s="101"/>
      <c r="Q4" s="101"/>
      <c r="R4" s="62"/>
      <c r="S4" s="62"/>
      <c r="T4" s="62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ht="4.5" customHeight="1">
      <c r="A5" s="28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ht="9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14.25" thickBot="1">
      <c r="A7" s="28"/>
      <c r="B7" s="61"/>
      <c r="C7" s="63" t="s">
        <v>516</v>
      </c>
      <c r="D7" s="63"/>
      <c r="E7" s="64" t="s">
        <v>501</v>
      </c>
      <c r="F7" s="64" t="s">
        <v>502</v>
      </c>
      <c r="G7" s="64" t="s">
        <v>503</v>
      </c>
      <c r="H7" s="64" t="s">
        <v>504</v>
      </c>
      <c r="I7" s="64" t="s">
        <v>505</v>
      </c>
      <c r="J7" s="64" t="s">
        <v>506</v>
      </c>
      <c r="K7" s="64" t="s">
        <v>507</v>
      </c>
      <c r="L7" s="64" t="s">
        <v>508</v>
      </c>
      <c r="M7" s="64" t="s">
        <v>509</v>
      </c>
      <c r="N7" s="64" t="s">
        <v>510</v>
      </c>
      <c r="O7" s="64" t="s">
        <v>511</v>
      </c>
      <c r="P7" s="64" t="s">
        <v>512</v>
      </c>
      <c r="Q7" s="64" t="s">
        <v>513</v>
      </c>
      <c r="R7" s="64" t="s">
        <v>514</v>
      </c>
      <c r="S7" s="64" t="s">
        <v>515</v>
      </c>
      <c r="T7" s="63"/>
      <c r="U7" s="28"/>
      <c r="V7" s="31" t="s">
        <v>567</v>
      </c>
      <c r="W7" s="28"/>
      <c r="X7" s="28"/>
      <c r="Y7" s="28"/>
      <c r="Z7" s="28"/>
      <c r="AA7" s="28"/>
      <c r="AB7" s="28"/>
      <c r="AC7" s="28"/>
      <c r="AD7" s="28"/>
      <c r="AE7" s="28"/>
    </row>
    <row r="8" spans="1:31" s="17" customFormat="1" ht="18.75" customHeight="1">
      <c r="A8" s="29"/>
      <c r="B8" s="94" t="s">
        <v>559</v>
      </c>
      <c r="C8" s="95"/>
      <c r="D8" s="96"/>
      <c r="E8" s="18" t="s">
        <v>682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66"/>
      <c r="U8" s="29"/>
      <c r="V8" s="27" t="s">
        <v>679</v>
      </c>
      <c r="W8" s="29"/>
      <c r="X8" s="29"/>
      <c r="Y8" s="29"/>
      <c r="Z8" s="29"/>
      <c r="AA8" s="29"/>
      <c r="AB8" s="29"/>
      <c r="AC8" s="29"/>
      <c r="AD8" s="29"/>
      <c r="AE8" s="29"/>
    </row>
    <row r="9" spans="1:31" s="17" customFormat="1" ht="18.75" customHeight="1">
      <c r="A9" s="29"/>
      <c r="B9" s="97" t="s">
        <v>560</v>
      </c>
      <c r="C9" s="98"/>
      <c r="D9" s="99"/>
      <c r="E9" s="21" t="s">
        <v>682</v>
      </c>
      <c r="F9" s="21" t="s">
        <v>683</v>
      </c>
      <c r="G9" s="21" t="s">
        <v>684</v>
      </c>
      <c r="H9" s="21"/>
      <c r="I9" s="21"/>
      <c r="J9" s="22"/>
      <c r="K9" s="22"/>
      <c r="L9" s="22"/>
      <c r="M9" s="22"/>
      <c r="N9" s="22"/>
      <c r="O9" s="22"/>
      <c r="P9" s="22"/>
      <c r="Q9" s="22"/>
      <c r="R9" s="22"/>
      <c r="S9" s="23"/>
      <c r="T9" s="67"/>
      <c r="U9" s="29"/>
      <c r="V9" s="27" t="s">
        <v>680</v>
      </c>
      <c r="W9" s="29"/>
      <c r="X9" s="29"/>
      <c r="Y9" s="29"/>
      <c r="Z9" s="29"/>
      <c r="AA9" s="29"/>
      <c r="AB9" s="29"/>
      <c r="AC9" s="29"/>
      <c r="AD9" s="29"/>
      <c r="AE9" s="29"/>
    </row>
    <row r="10" spans="1:31" s="17" customFormat="1" ht="20.25" customHeight="1" thickBot="1">
      <c r="A10" s="28"/>
      <c r="B10" s="90" t="s">
        <v>525</v>
      </c>
      <c r="C10" s="91"/>
      <c r="D10" s="92"/>
      <c r="E10" s="24">
        <v>0.853</v>
      </c>
      <c r="F10" s="25">
        <v>0.832</v>
      </c>
      <c r="G10" s="25">
        <v>0.692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68"/>
      <c r="U10" s="29"/>
      <c r="V10" s="27" t="s">
        <v>681</v>
      </c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17" customFormat="1" ht="18.75" customHeight="1">
      <c r="A11" s="28"/>
      <c r="B11" s="60"/>
      <c r="C11" s="93" t="s">
        <v>523</v>
      </c>
      <c r="D11" s="93"/>
      <c r="E11" s="65">
        <f>SUM(E12:S12)</f>
        <v>3</v>
      </c>
      <c r="F11" s="65" t="s">
        <v>524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2" t="s">
        <v>563</v>
      </c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17" customFormat="1" ht="18" customHeight="1">
      <c r="A12" s="28"/>
      <c r="B12" s="30"/>
      <c r="C12" s="30"/>
      <c r="D12" s="76" t="s">
        <v>522</v>
      </c>
      <c r="E12" s="30">
        <f>IF(COUNTA(E8:E9)&gt;0,1,"")</f>
        <v>1</v>
      </c>
      <c r="F12" s="30">
        <f aca="true" t="shared" si="0" ref="F12:S12">IF(COUNTA(F8:F9)&gt;0,1,"")</f>
        <v>1</v>
      </c>
      <c r="G12" s="30">
        <f t="shared" si="0"/>
        <v>1</v>
      </c>
      <c r="H12" s="30">
        <f t="shared" si="0"/>
      </c>
      <c r="I12" s="30">
        <f t="shared" si="0"/>
      </c>
      <c r="J12" s="30">
        <f t="shared" si="0"/>
      </c>
      <c r="K12" s="30">
        <f t="shared" si="0"/>
      </c>
      <c r="L12" s="30">
        <f t="shared" si="0"/>
      </c>
      <c r="M12" s="30">
        <f t="shared" si="0"/>
      </c>
      <c r="N12" s="30">
        <f t="shared" si="0"/>
      </c>
      <c r="O12" s="30">
        <f t="shared" si="0"/>
      </c>
      <c r="P12" s="30">
        <f t="shared" si="0"/>
      </c>
      <c r="Q12" s="30">
        <f t="shared" si="0"/>
      </c>
      <c r="R12" s="30">
        <f t="shared" si="0"/>
      </c>
      <c r="S12" s="30">
        <f t="shared" si="0"/>
      </c>
      <c r="T12" s="30"/>
      <c r="U12" s="29"/>
      <c r="V12" s="32" t="s">
        <v>564</v>
      </c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17" customFormat="1" ht="14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32" t="s">
        <v>673</v>
      </c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17" customFormat="1" ht="12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32" t="s">
        <v>674</v>
      </c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17" customFormat="1" ht="15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32" t="s">
        <v>675</v>
      </c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ht="24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2" t="s">
        <v>676</v>
      </c>
      <c r="W16" s="28"/>
      <c r="X16" s="28"/>
      <c r="Y16" s="29"/>
      <c r="Z16" s="28"/>
      <c r="AA16" s="28"/>
      <c r="AB16" s="28"/>
      <c r="AC16" s="28"/>
      <c r="AD16" s="28"/>
      <c r="AE16" s="28"/>
    </row>
    <row r="17" spans="1:31" ht="30" customHeight="1">
      <c r="A17" s="28"/>
      <c r="B17" s="28"/>
      <c r="C17" s="28"/>
      <c r="D17" s="69"/>
      <c r="E17" s="59" t="s">
        <v>553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28"/>
      <c r="S17" s="28"/>
      <c r="T17" s="28"/>
      <c r="U17" s="28"/>
      <c r="V17" s="32" t="s">
        <v>677</v>
      </c>
      <c r="W17" s="28"/>
      <c r="X17" s="28"/>
      <c r="Y17" s="29"/>
      <c r="Z17" s="28"/>
      <c r="AA17" s="28"/>
      <c r="AB17" s="28"/>
      <c r="AC17" s="28"/>
      <c r="AD17" s="28"/>
      <c r="AE17" s="28"/>
    </row>
    <row r="18" spans="1:31" ht="30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2" t="s">
        <v>678</v>
      </c>
      <c r="W18" s="28"/>
      <c r="X18" s="28"/>
      <c r="Y18" s="29"/>
      <c r="Z18" s="28"/>
      <c r="AA18" s="28"/>
      <c r="AB18" s="28"/>
      <c r="AC18" s="28"/>
      <c r="AD18" s="28"/>
      <c r="AE18" s="28"/>
    </row>
    <row r="19" spans="1:31" ht="30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7" t="s">
        <v>565</v>
      </c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ht="30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7" t="s">
        <v>566</v>
      </c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30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30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30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30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30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0" t="s">
        <v>0</v>
      </c>
      <c r="B1" s="70" t="s">
        <v>1</v>
      </c>
      <c r="C1" s="70" t="s">
        <v>554</v>
      </c>
      <c r="D1" s="70" t="s">
        <v>548</v>
      </c>
      <c r="E1" s="70" t="s">
        <v>517</v>
      </c>
      <c r="F1" s="8" t="s">
        <v>496</v>
      </c>
      <c r="G1" s="8" t="s">
        <v>533</v>
      </c>
      <c r="H1" s="8" t="s">
        <v>534</v>
      </c>
      <c r="I1" s="8" t="s">
        <v>535</v>
      </c>
      <c r="J1" s="8" t="s">
        <v>536</v>
      </c>
      <c r="K1" s="8" t="s">
        <v>537</v>
      </c>
      <c r="L1" s="8" t="s">
        <v>538</v>
      </c>
      <c r="M1" s="8" t="s">
        <v>539</v>
      </c>
      <c r="N1" s="8" t="s">
        <v>540</v>
      </c>
      <c r="O1" s="8" t="s">
        <v>541</v>
      </c>
      <c r="P1" s="8" t="s">
        <v>542</v>
      </c>
      <c r="Q1" s="8" t="s">
        <v>543</v>
      </c>
      <c r="R1" s="8" t="s">
        <v>544</v>
      </c>
      <c r="S1" s="8" t="s">
        <v>545</v>
      </c>
      <c r="T1" s="8" t="s">
        <v>546</v>
      </c>
      <c r="U1" s="8" t="s">
        <v>547</v>
      </c>
      <c r="V1" s="11" t="s">
        <v>550</v>
      </c>
      <c r="W1" s="10"/>
      <c r="X1" s="10"/>
      <c r="Y1" s="10"/>
      <c r="Z1" s="10"/>
      <c r="AA1" s="10"/>
      <c r="AB1" s="10"/>
    </row>
    <row r="2" spans="1:28" ht="13.5">
      <c r="A2" s="71"/>
      <c r="B2" s="71"/>
      <c r="C2" s="71"/>
      <c r="D2" s="71"/>
      <c r="E2" s="71"/>
      <c r="F2" s="72" t="s">
        <v>572</v>
      </c>
      <c r="G2" s="73" t="str">
        <f>IF('設定資料'!E8&lt;&gt;"",'設定資料'!E8,"")</f>
        <v>一</v>
      </c>
      <c r="H2" s="73">
        <f>IF('設定資料'!F8&lt;&gt;"",'設定資料'!F8,"")</f>
      </c>
      <c r="I2" s="73">
        <f>IF('設定資料'!G8&lt;&gt;"",'設定資料'!G8,"")</f>
      </c>
      <c r="J2" s="73">
        <f>IF('設定資料'!H8&lt;&gt;"",'設定資料'!H8,"")</f>
      </c>
      <c r="K2" s="73">
        <f>IF('設定資料'!I8&lt;&gt;"",'設定資料'!I8,"")</f>
      </c>
      <c r="L2" s="73">
        <f>IF('設定資料'!J8&lt;&gt;"",'設定資料'!J8,"")</f>
      </c>
      <c r="M2" s="73">
        <f>IF('設定資料'!K8&lt;&gt;"",'設定資料'!K8,"")</f>
      </c>
      <c r="N2" s="73">
        <f>IF('設定資料'!L8&lt;&gt;"",'設定資料'!L8,"")</f>
      </c>
      <c r="O2" s="73">
        <f>IF('設定資料'!M8&lt;&gt;"",'設定資料'!M8,"")</f>
      </c>
      <c r="P2" s="73">
        <f>IF('設定資料'!N8&lt;&gt;"",'設定資料'!N8,"")</f>
      </c>
      <c r="Q2" s="73">
        <f>IF('設定資料'!O8&lt;&gt;"",'設定資料'!O8,"")</f>
      </c>
      <c r="R2" s="73">
        <f>IF('設定資料'!P8&lt;&gt;"",'設定資料'!P8,"")</f>
      </c>
      <c r="S2" s="73">
        <f>IF('設定資料'!Q8&lt;&gt;"",'設定資料'!Q8,"")</f>
      </c>
      <c r="T2" s="73">
        <f>IF('設定資料'!R8&lt;&gt;"",'設定資料'!R8,"")</f>
      </c>
      <c r="U2" s="73">
        <f>IF('設定資料'!S8&lt;&gt;"",'設定資料'!S8,"")</f>
      </c>
      <c r="V2" s="11"/>
      <c r="W2" s="10"/>
      <c r="X2" s="10"/>
      <c r="Y2" s="10"/>
      <c r="Z2" s="10"/>
      <c r="AA2" s="10"/>
      <c r="AB2" s="10"/>
    </row>
    <row r="3" spans="1:28" ht="13.5">
      <c r="A3" s="71"/>
      <c r="B3" s="71"/>
      <c r="C3" s="71"/>
      <c r="D3" s="71"/>
      <c r="E3" s="71"/>
      <c r="F3" s="72" t="s">
        <v>573</v>
      </c>
      <c r="G3" s="73" t="str">
        <f>IF('設定資料'!E9&lt;&gt;"",'設定資料'!E9,"")</f>
        <v>一</v>
      </c>
      <c r="H3" s="73" t="str">
        <f>IF('設定資料'!F9&lt;&gt;"",'設定資料'!F9,"")</f>
        <v>二</v>
      </c>
      <c r="I3" s="73" t="str">
        <f>IF('設定資料'!G9&lt;&gt;"",'設定資料'!G9,"")</f>
        <v>三</v>
      </c>
      <c r="J3" s="73">
        <f>IF('設定資料'!H9&lt;&gt;"",'設定資料'!H9,"")</f>
      </c>
      <c r="K3" s="73">
        <f>IF('設定資料'!I9&lt;&gt;"",'設定資料'!I9,"")</f>
      </c>
      <c r="L3" s="73">
        <f>IF('設定資料'!J9&lt;&gt;"",'設定資料'!J9,"")</f>
      </c>
      <c r="M3" s="73">
        <f>IF('設定資料'!K9&lt;&gt;"",'設定資料'!K9,"")</f>
      </c>
      <c r="N3" s="73">
        <f>IF('設定資料'!L9&lt;&gt;"",'設定資料'!L9,"")</f>
      </c>
      <c r="O3" s="73">
        <f>IF('設定資料'!M9&lt;&gt;"",'設定資料'!M9,"")</f>
      </c>
      <c r="P3" s="73">
        <f>IF('設定資料'!N9&lt;&gt;"",'設定資料'!N9,"")</f>
      </c>
      <c r="Q3" s="73">
        <f>IF('設定資料'!O9&lt;&gt;"",'設定資料'!O9,"")</f>
      </c>
      <c r="R3" s="73">
        <f>IF('設定資料'!P9&lt;&gt;"",'設定資料'!P9,"")</f>
      </c>
      <c r="S3" s="73">
        <f>IF('設定資料'!Q9&lt;&gt;"",'設定資料'!Q9,"")</f>
      </c>
      <c r="T3" s="73">
        <f>IF('設定資料'!R9&lt;&gt;"",'設定資料'!R9,"")</f>
      </c>
      <c r="U3" s="73">
        <f>IF('設定資料'!S9&lt;&gt;"",'設定資料'!S9,"")</f>
      </c>
      <c r="V3" s="11"/>
      <c r="W3" s="10"/>
      <c r="X3" s="10"/>
      <c r="Y3" s="10"/>
      <c r="Z3" s="10"/>
      <c r="AA3" s="10"/>
      <c r="AB3" s="10"/>
    </row>
    <row r="4" spans="1:28" ht="13.5">
      <c r="A4" s="74"/>
      <c r="B4" s="74"/>
      <c r="C4" s="74"/>
      <c r="D4" s="74"/>
      <c r="E4" s="74"/>
      <c r="F4" s="72" t="s">
        <v>574</v>
      </c>
      <c r="G4" s="73">
        <f>IF('設定資料'!E10&lt;&gt;"",'設定資料'!E10,"")</f>
        <v>0.853</v>
      </c>
      <c r="H4" s="73">
        <f>IF('設定資料'!F10&lt;&gt;"",'設定資料'!F10,"")</f>
        <v>0.832</v>
      </c>
      <c r="I4" s="73">
        <f>IF('設定資料'!G10&lt;&gt;"",'設定資料'!G10,"")</f>
        <v>0.692</v>
      </c>
      <c r="J4" s="73">
        <f>IF('設定資料'!H10&lt;&gt;"",'設定資料'!H10,"")</f>
      </c>
      <c r="K4" s="73">
        <f>IF('設定資料'!I10&lt;&gt;"",'設定資料'!I10,"")</f>
      </c>
      <c r="L4" s="73">
        <f>IF('設定資料'!J10&lt;&gt;"",'設定資料'!J10,"")</f>
      </c>
      <c r="M4" s="73">
        <f>IF('設定資料'!K10&lt;&gt;"",'設定資料'!K10,"")</f>
      </c>
      <c r="N4" s="73">
        <f>IF('設定資料'!L10&lt;&gt;"",'設定資料'!L10,"")</f>
      </c>
      <c r="O4" s="73">
        <f>IF('設定資料'!M10&lt;&gt;"",'設定資料'!M10,"")</f>
      </c>
      <c r="P4" s="73">
        <f>IF('設定資料'!N10&lt;&gt;"",'設定資料'!N10,"")</f>
      </c>
      <c r="Q4" s="73">
        <f>IF('設定資料'!O10&lt;&gt;"",'設定資料'!O10,"")</f>
      </c>
      <c r="R4" s="73">
        <f>IF('設定資料'!P10&lt;&gt;"",'設定資料'!P10,"")</f>
      </c>
      <c r="S4" s="73">
        <f>IF('設定資料'!Q10&lt;&gt;"",'設定資料'!Q10,"")</f>
      </c>
      <c r="T4" s="73">
        <f>IF('設定資料'!R10&lt;&gt;"",'設定資料'!R10,"")</f>
      </c>
      <c r="U4" s="73">
        <f>IF('設定資料'!S10&lt;&gt;"",'設定資料'!S10,"")</f>
      </c>
      <c r="V4" s="11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11</v>
      </c>
      <c r="E5" s="9" t="str">
        <f>'入力'!E7</f>
        <v>国語中２チャレンジ問題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13.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ht="13.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451">
      <selection activeCell="E456" sqref="E45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601</v>
      </c>
      <c r="B1" s="3" t="s">
        <v>602</v>
      </c>
      <c r="C1" s="11" t="s">
        <v>552</v>
      </c>
      <c r="D1" s="11"/>
      <c r="E1" s="11"/>
      <c r="F1" s="11"/>
      <c r="G1" s="11"/>
      <c r="H1" s="11"/>
      <c r="I1" s="11"/>
      <c r="J1" s="11"/>
    </row>
    <row r="2" spans="1:2" ht="13.5">
      <c r="A2" s="1">
        <v>172</v>
      </c>
      <c r="B2" s="4" t="s">
        <v>579</v>
      </c>
    </row>
    <row r="3" spans="1:2" ht="13.5">
      <c r="A3" s="1">
        <v>173</v>
      </c>
      <c r="B3" s="4" t="s">
        <v>577</v>
      </c>
    </row>
    <row r="4" spans="1:2" ht="13.5">
      <c r="A4" s="1">
        <v>175</v>
      </c>
      <c r="B4" s="4" t="s">
        <v>580</v>
      </c>
    </row>
    <row r="5" spans="1:2" ht="13.5">
      <c r="A5" s="1">
        <v>176</v>
      </c>
      <c r="B5" s="4" t="s">
        <v>578</v>
      </c>
    </row>
    <row r="6" spans="1:2" ht="13.5">
      <c r="A6" s="1">
        <v>182</v>
      </c>
      <c r="B6" s="4" t="s">
        <v>603</v>
      </c>
    </row>
    <row r="7" spans="1:2" ht="13.5">
      <c r="A7" s="1">
        <v>201</v>
      </c>
      <c r="B7" s="4" t="s">
        <v>604</v>
      </c>
    </row>
    <row r="8" spans="1:2" ht="13.5">
      <c r="A8" s="1">
        <v>202</v>
      </c>
      <c r="B8" s="4" t="s">
        <v>605</v>
      </c>
    </row>
    <row r="9" spans="1:2" ht="13.5">
      <c r="A9" s="1">
        <v>203</v>
      </c>
      <c r="B9" s="4" t="s">
        <v>606</v>
      </c>
    </row>
    <row r="10" spans="1:2" ht="13.5">
      <c r="A10" s="1">
        <v>204</v>
      </c>
      <c r="B10" s="4" t="s">
        <v>576</v>
      </c>
    </row>
    <row r="11" spans="1:2" ht="13.5">
      <c r="A11" s="1">
        <v>205</v>
      </c>
      <c r="B11" s="4" t="s">
        <v>607</v>
      </c>
    </row>
    <row r="12" spans="1:2" ht="13.5">
      <c r="A12" s="1">
        <v>206</v>
      </c>
      <c r="B12" s="4" t="s">
        <v>608</v>
      </c>
    </row>
    <row r="13" spans="1:2" ht="13.5">
      <c r="A13" s="1">
        <v>207</v>
      </c>
      <c r="B13" s="4" t="s">
        <v>609</v>
      </c>
    </row>
    <row r="14" spans="1:2" ht="13.5">
      <c r="A14" s="1">
        <v>208</v>
      </c>
      <c r="B14" s="4" t="s">
        <v>610</v>
      </c>
    </row>
    <row r="15" spans="1:2" ht="13.5">
      <c r="A15" s="1">
        <v>3301</v>
      </c>
      <c r="B15" s="4" t="s">
        <v>581</v>
      </c>
    </row>
    <row r="16" spans="1:2" ht="13.5">
      <c r="A16" s="1">
        <v>3302</v>
      </c>
      <c r="B16" s="4" t="s">
        <v>582</v>
      </c>
    </row>
    <row r="17" spans="1:2" ht="13.5">
      <c r="A17" s="1">
        <v>3303</v>
      </c>
      <c r="B17" s="4" t="s">
        <v>583</v>
      </c>
    </row>
    <row r="18" spans="1:2" ht="13.5">
      <c r="A18" s="1">
        <v>3304</v>
      </c>
      <c r="B18" s="4" t="s">
        <v>584</v>
      </c>
    </row>
    <row r="19" spans="1:2" ht="13.5">
      <c r="A19" s="1">
        <v>3305</v>
      </c>
      <c r="B19" s="4" t="s">
        <v>585</v>
      </c>
    </row>
    <row r="20" spans="1:2" ht="13.5">
      <c r="A20" s="1">
        <v>3306</v>
      </c>
      <c r="B20" s="4" t="s">
        <v>586</v>
      </c>
    </row>
    <row r="21" spans="1:2" ht="13.5">
      <c r="A21" s="1">
        <v>3307</v>
      </c>
      <c r="B21" s="4" t="s">
        <v>587</v>
      </c>
    </row>
    <row r="22" spans="1:2" ht="13.5">
      <c r="A22" s="1">
        <v>3308</v>
      </c>
      <c r="B22" s="4" t="s">
        <v>588</v>
      </c>
    </row>
    <row r="23" spans="1:2" ht="13.5">
      <c r="A23" s="1">
        <v>3309</v>
      </c>
      <c r="B23" s="4" t="s">
        <v>589</v>
      </c>
    </row>
    <row r="24" spans="1:2" ht="13.5">
      <c r="A24" s="1">
        <v>3311</v>
      </c>
      <c r="B24" s="4" t="s">
        <v>590</v>
      </c>
    </row>
    <row r="25" spans="1:2" ht="13.5">
      <c r="A25" s="1">
        <v>3313</v>
      </c>
      <c r="B25" s="4" t="s">
        <v>591</v>
      </c>
    </row>
    <row r="26" spans="1:2" ht="13.5">
      <c r="A26" s="1">
        <v>3314</v>
      </c>
      <c r="B26" s="4" t="s">
        <v>592</v>
      </c>
    </row>
    <row r="27" spans="1:2" ht="13.5">
      <c r="A27" s="1">
        <v>3327</v>
      </c>
      <c r="B27" s="4" t="s">
        <v>593</v>
      </c>
    </row>
    <row r="28" spans="1:2" ht="13.5">
      <c r="A28" s="1">
        <v>3328</v>
      </c>
      <c r="B28" s="4" t="s">
        <v>594</v>
      </c>
    </row>
    <row r="29" spans="1:2" ht="13.5">
      <c r="A29" s="1">
        <v>3329</v>
      </c>
      <c r="B29" s="4" t="s">
        <v>595</v>
      </c>
    </row>
    <row r="30" spans="1:2" ht="13.5">
      <c r="A30" s="1">
        <v>3331</v>
      </c>
      <c r="B30" s="4" t="s">
        <v>596</v>
      </c>
    </row>
    <row r="31" spans="1:2" ht="13.5">
      <c r="A31" s="1">
        <v>3332</v>
      </c>
      <c r="B31" s="4" t="s">
        <v>597</v>
      </c>
    </row>
    <row r="32" spans="1:2" ht="13.5">
      <c r="A32" s="1">
        <v>3334</v>
      </c>
      <c r="B32" s="4" t="s">
        <v>598</v>
      </c>
    </row>
    <row r="33" spans="1:2" ht="13.5">
      <c r="A33" s="1">
        <v>3335</v>
      </c>
      <c r="B33" s="4" t="s">
        <v>599</v>
      </c>
    </row>
    <row r="34" spans="1:2" ht="13.5">
      <c r="A34" s="1">
        <v>3491</v>
      </c>
      <c r="B34" s="4" t="s">
        <v>611</v>
      </c>
    </row>
    <row r="35" spans="1:2" ht="13.5">
      <c r="A35" s="1">
        <v>3494</v>
      </c>
      <c r="B35" s="4" t="s">
        <v>612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3609</v>
      </c>
      <c r="B41" s="4" t="s">
        <v>685</v>
      </c>
    </row>
    <row r="42" spans="1:2" ht="13.5">
      <c r="A42" s="1">
        <v>3613</v>
      </c>
      <c r="B42" s="4" t="s">
        <v>613</v>
      </c>
    </row>
    <row r="43" spans="1:2" ht="13.5">
      <c r="A43" s="1">
        <v>3614</v>
      </c>
      <c r="B43" s="4" t="s">
        <v>7</v>
      </c>
    </row>
    <row r="44" spans="1:2" ht="13.5">
      <c r="A44" s="1">
        <v>3615</v>
      </c>
      <c r="B44" s="4" t="s">
        <v>8</v>
      </c>
    </row>
    <row r="45" spans="1:2" ht="13.5">
      <c r="A45" s="1">
        <v>3617</v>
      </c>
      <c r="B45" s="4" t="s">
        <v>9</v>
      </c>
    </row>
    <row r="46" spans="1:2" ht="13.5">
      <c r="A46" s="1">
        <v>3618</v>
      </c>
      <c r="B46" s="4" t="s">
        <v>10</v>
      </c>
    </row>
    <row r="47" spans="1:2" ht="13.5">
      <c r="A47" s="1">
        <v>3619</v>
      </c>
      <c r="B47" s="4" t="s">
        <v>11</v>
      </c>
    </row>
    <row r="48" spans="1:2" ht="13.5">
      <c r="A48" s="1">
        <v>3621</v>
      </c>
      <c r="B48" s="4" t="s">
        <v>12</v>
      </c>
    </row>
    <row r="49" spans="1:2" ht="13.5">
      <c r="A49" s="1">
        <v>3626</v>
      </c>
      <c r="B49" s="4" t="s">
        <v>13</v>
      </c>
    </row>
    <row r="50" spans="1:2" ht="13.5">
      <c r="A50" s="1">
        <v>3627</v>
      </c>
      <c r="B50" s="4" t="s">
        <v>14</v>
      </c>
    </row>
    <row r="51" spans="1:2" ht="13.5">
      <c r="A51" s="1">
        <v>3628</v>
      </c>
      <c r="B51" s="4" t="s">
        <v>15</v>
      </c>
    </row>
    <row r="52" spans="1:2" ht="13.5">
      <c r="A52" s="1">
        <v>3635</v>
      </c>
      <c r="B52" s="4" t="s">
        <v>614</v>
      </c>
    </row>
    <row r="53" spans="1:2" ht="13.5">
      <c r="A53" s="1">
        <v>3638</v>
      </c>
      <c r="B53" s="4" t="s">
        <v>16</v>
      </c>
    </row>
    <row r="54" spans="1:2" ht="13.5">
      <c r="A54" s="1">
        <v>3639</v>
      </c>
      <c r="B54" s="4" t="s">
        <v>17</v>
      </c>
    </row>
    <row r="55" spans="1:2" ht="13.5">
      <c r="A55" s="1">
        <v>3644</v>
      </c>
      <c r="B55" s="4" t="s">
        <v>18</v>
      </c>
    </row>
    <row r="56" spans="1:2" ht="13.5">
      <c r="A56" s="1">
        <v>3647</v>
      </c>
      <c r="B56" s="4" t="s">
        <v>19</v>
      </c>
    </row>
    <row r="57" spans="1:2" ht="13.5">
      <c r="A57" s="1">
        <v>3651</v>
      </c>
      <c r="B57" s="4" t="s">
        <v>615</v>
      </c>
    </row>
    <row r="58" spans="1:2" ht="13.5">
      <c r="A58" s="1">
        <v>3652</v>
      </c>
      <c r="B58" s="4" t="s">
        <v>21</v>
      </c>
    </row>
    <row r="59" spans="1:2" ht="13.5">
      <c r="A59" s="1">
        <v>3653</v>
      </c>
      <c r="B59" s="4" t="s">
        <v>22</v>
      </c>
    </row>
    <row r="60" spans="1:2" ht="13.5">
      <c r="A60" s="1">
        <v>3654</v>
      </c>
      <c r="B60" s="4" t="s">
        <v>23</v>
      </c>
    </row>
    <row r="61" spans="1:2" ht="13.5">
      <c r="A61" s="1">
        <v>3655</v>
      </c>
      <c r="B61" s="4" t="s">
        <v>24</v>
      </c>
    </row>
    <row r="62" spans="1:2" ht="13.5">
      <c r="A62" s="1">
        <v>3656</v>
      </c>
      <c r="B62" s="4" t="s">
        <v>25</v>
      </c>
    </row>
    <row r="63" spans="1:2" ht="13.5">
      <c r="A63" s="1">
        <v>3661</v>
      </c>
      <c r="B63" s="4" t="s">
        <v>26</v>
      </c>
    </row>
    <row r="64" spans="1:2" ht="13.5">
      <c r="A64" s="1">
        <v>3662</v>
      </c>
      <c r="B64" s="4" t="s">
        <v>27</v>
      </c>
    </row>
    <row r="65" spans="1:2" ht="13.5">
      <c r="A65" s="1">
        <v>3663</v>
      </c>
      <c r="B65" s="4" t="s">
        <v>28</v>
      </c>
    </row>
    <row r="66" spans="1:2" ht="13.5">
      <c r="A66" s="1">
        <v>3664</v>
      </c>
      <c r="B66" s="4" t="s">
        <v>29</v>
      </c>
    </row>
    <row r="67" spans="1:2" ht="13.5">
      <c r="A67" s="1">
        <v>3665</v>
      </c>
      <c r="B67" s="4" t="s">
        <v>30</v>
      </c>
    </row>
    <row r="68" spans="1:2" ht="13.5">
      <c r="A68" s="1">
        <v>3666</v>
      </c>
      <c r="B68" s="4" t="s">
        <v>31</v>
      </c>
    </row>
    <row r="69" spans="1:2" ht="13.5">
      <c r="A69" s="1">
        <v>3668</v>
      </c>
      <c r="B69" s="4" t="s">
        <v>32</v>
      </c>
    </row>
    <row r="70" spans="1:2" ht="13.5">
      <c r="A70" s="1">
        <v>3674</v>
      </c>
      <c r="B70" s="4" t="s">
        <v>33</v>
      </c>
    </row>
    <row r="71" spans="1:2" ht="13.5">
      <c r="A71" s="1">
        <v>3675</v>
      </c>
      <c r="B71" s="4" t="s">
        <v>34</v>
      </c>
    </row>
    <row r="72" spans="1:2" ht="13.5">
      <c r="A72" s="1">
        <v>3676</v>
      </c>
      <c r="B72" s="4" t="s">
        <v>616</v>
      </c>
    </row>
    <row r="73" spans="1:2" ht="13.5">
      <c r="A73" s="1">
        <v>3677</v>
      </c>
      <c r="B73" s="4" t="s">
        <v>686</v>
      </c>
    </row>
    <row r="74" spans="1:2" ht="13.5">
      <c r="A74" s="1">
        <v>3901</v>
      </c>
      <c r="B74" s="4" t="s">
        <v>35</v>
      </c>
    </row>
    <row r="75" spans="1:2" ht="13.5">
      <c r="A75" s="1">
        <v>3904</v>
      </c>
      <c r="B75" s="4" t="s">
        <v>687</v>
      </c>
    </row>
    <row r="76" spans="1:2" ht="13.5">
      <c r="A76" s="1">
        <v>3906</v>
      </c>
      <c r="B76" s="4" t="s">
        <v>36</v>
      </c>
    </row>
    <row r="77" spans="1:2" ht="13.5">
      <c r="A77" s="1">
        <v>3907</v>
      </c>
      <c r="B77" s="4" t="s">
        <v>37</v>
      </c>
    </row>
    <row r="78" spans="1:2" ht="13.5">
      <c r="A78" s="1">
        <v>3909</v>
      </c>
      <c r="B78" s="4" t="s">
        <v>38</v>
      </c>
    </row>
    <row r="79" spans="1:2" ht="13.5">
      <c r="A79" s="1">
        <v>3915</v>
      </c>
      <c r="B79" s="4" t="s">
        <v>39</v>
      </c>
    </row>
    <row r="80" spans="1:2" ht="13.5">
      <c r="A80" s="1">
        <v>3917</v>
      </c>
      <c r="B80" s="4" t="s">
        <v>40</v>
      </c>
    </row>
    <row r="81" spans="1:2" ht="13.5">
      <c r="A81" s="1">
        <v>3919</v>
      </c>
      <c r="B81" s="4" t="s">
        <v>41</v>
      </c>
    </row>
    <row r="82" spans="1:2" ht="13.5">
      <c r="A82" s="1">
        <v>3921</v>
      </c>
      <c r="B82" s="4" t="s">
        <v>42</v>
      </c>
    </row>
    <row r="83" spans="1:2" ht="13.5">
      <c r="A83" s="1">
        <v>3923</v>
      </c>
      <c r="B83" s="4" t="s">
        <v>43</v>
      </c>
    </row>
    <row r="84" spans="1:2" ht="13.5">
      <c r="A84" s="1">
        <v>3925</v>
      </c>
      <c r="B84" s="4" t="s">
        <v>44</v>
      </c>
    </row>
    <row r="85" spans="1:2" ht="13.5">
      <c r="A85" s="1">
        <v>3929</v>
      </c>
      <c r="B85" s="4" t="s">
        <v>46</v>
      </c>
    </row>
    <row r="86" spans="1:2" ht="13.5">
      <c r="A86" s="1">
        <v>3931</v>
      </c>
      <c r="B86" s="4" t="s">
        <v>47</v>
      </c>
    </row>
    <row r="87" spans="1:2" ht="13.5">
      <c r="A87" s="1">
        <v>3936</v>
      </c>
      <c r="B87" s="4" t="s">
        <v>48</v>
      </c>
    </row>
    <row r="88" spans="1:2" ht="13.5">
      <c r="A88" s="1">
        <v>3937</v>
      </c>
      <c r="B88" s="4" t="s">
        <v>49</v>
      </c>
    </row>
    <row r="89" spans="1:2" ht="13.5">
      <c r="A89" s="1">
        <v>3938</v>
      </c>
      <c r="B89" s="4" t="s">
        <v>50</v>
      </c>
    </row>
    <row r="90" spans="1:2" ht="13.5">
      <c r="A90" s="1">
        <v>3939</v>
      </c>
      <c r="B90" s="4" t="s">
        <v>617</v>
      </c>
    </row>
    <row r="91" spans="1:2" ht="13.5">
      <c r="A91" s="1">
        <v>4001</v>
      </c>
      <c r="B91" s="4" t="s">
        <v>51</v>
      </c>
    </row>
    <row r="92" spans="1:2" ht="13.5">
      <c r="A92" s="1">
        <v>4003</v>
      </c>
      <c r="B92" s="4" t="s">
        <v>52</v>
      </c>
    </row>
    <row r="93" spans="1:2" ht="13.5">
      <c r="A93" s="1">
        <v>4004</v>
      </c>
      <c r="B93" s="4" t="s">
        <v>53</v>
      </c>
    </row>
    <row r="94" spans="1:2" ht="13.5">
      <c r="A94" s="1">
        <v>4006</v>
      </c>
      <c r="B94" s="4" t="s">
        <v>54</v>
      </c>
    </row>
    <row r="95" spans="1:2" ht="13.5">
      <c r="A95" s="1">
        <v>4008</v>
      </c>
      <c r="B95" s="4" t="s">
        <v>55</v>
      </c>
    </row>
    <row r="96" spans="1:2" ht="13.5">
      <c r="A96" s="1">
        <v>4013</v>
      </c>
      <c r="B96" s="4" t="s">
        <v>618</v>
      </c>
    </row>
    <row r="97" spans="1:2" ht="13.5">
      <c r="A97" s="1">
        <v>4014</v>
      </c>
      <c r="B97" s="4" t="s">
        <v>56</v>
      </c>
    </row>
    <row r="98" spans="1:2" ht="13.5">
      <c r="A98" s="1">
        <v>4015</v>
      </c>
      <c r="B98" s="4" t="s">
        <v>57</v>
      </c>
    </row>
    <row r="99" spans="1:2" ht="13.5">
      <c r="A99" s="1">
        <v>4016</v>
      </c>
      <c r="B99" s="4" t="s">
        <v>58</v>
      </c>
    </row>
    <row r="100" spans="1:2" ht="13.5">
      <c r="A100" s="1">
        <v>4017</v>
      </c>
      <c r="B100" s="4" t="s">
        <v>20</v>
      </c>
    </row>
    <row r="101" spans="1:2" ht="13.5">
      <c r="A101" s="1">
        <v>4018</v>
      </c>
      <c r="B101" s="4" t="s">
        <v>59</v>
      </c>
    </row>
    <row r="102" spans="1:2" ht="13.5">
      <c r="A102" s="1">
        <v>4019</v>
      </c>
      <c r="B102" s="4" t="s">
        <v>60</v>
      </c>
    </row>
    <row r="103" spans="1:2" ht="13.5">
      <c r="A103" s="1">
        <v>4023</v>
      </c>
      <c r="B103" s="4" t="s">
        <v>61</v>
      </c>
    </row>
    <row r="104" spans="1:2" ht="13.5">
      <c r="A104" s="1">
        <v>4024</v>
      </c>
      <c r="B104" s="4" t="s">
        <v>62</v>
      </c>
    </row>
    <row r="105" spans="1:2" ht="13.5">
      <c r="A105" s="1">
        <v>4025</v>
      </c>
      <c r="B105" s="4" t="s">
        <v>63</v>
      </c>
    </row>
    <row r="106" spans="1:2" ht="13.5">
      <c r="A106" s="1">
        <v>4026</v>
      </c>
      <c r="B106" s="4" t="s">
        <v>64</v>
      </c>
    </row>
    <row r="107" spans="1:2" ht="13.5">
      <c r="A107" s="1">
        <v>4027</v>
      </c>
      <c r="B107" s="4" t="s">
        <v>65</v>
      </c>
    </row>
    <row r="108" spans="1:2" ht="13.5">
      <c r="A108" s="1">
        <v>4031</v>
      </c>
      <c r="B108" s="4" t="s">
        <v>66</v>
      </c>
    </row>
    <row r="109" spans="1:2" ht="13.5">
      <c r="A109" s="1">
        <v>4033</v>
      </c>
      <c r="B109" s="4" t="s">
        <v>619</v>
      </c>
    </row>
    <row r="110" spans="1:2" ht="13.5">
      <c r="A110" s="1">
        <v>4035</v>
      </c>
      <c r="B110" s="4" t="s">
        <v>67</v>
      </c>
    </row>
    <row r="111" spans="1:2" ht="13.5">
      <c r="A111" s="1">
        <v>4038</v>
      </c>
      <c r="B111" s="4" t="s">
        <v>68</v>
      </c>
    </row>
    <row r="112" spans="1:2" ht="13.5">
      <c r="A112" s="1">
        <v>4039</v>
      </c>
      <c r="B112" s="4" t="s">
        <v>69</v>
      </c>
    </row>
    <row r="113" spans="1:2" ht="13.5">
      <c r="A113" s="1">
        <v>4051</v>
      </c>
      <c r="B113" s="4" t="s">
        <v>620</v>
      </c>
    </row>
    <row r="114" spans="1:2" ht="13.5">
      <c r="A114" s="1">
        <v>4052</v>
      </c>
      <c r="B114" s="4" t="s">
        <v>621</v>
      </c>
    </row>
    <row r="115" spans="1:2" ht="13.5">
      <c r="A115" s="1">
        <v>4053</v>
      </c>
      <c r="B115" s="4" t="s">
        <v>70</v>
      </c>
    </row>
    <row r="116" spans="1:2" ht="13.5">
      <c r="A116" s="1">
        <v>4054</v>
      </c>
      <c r="B116" s="4" t="s">
        <v>622</v>
      </c>
    </row>
    <row r="117" spans="1:2" ht="13.5">
      <c r="A117" s="1">
        <v>4055</v>
      </c>
      <c r="B117" s="4" t="s">
        <v>71</v>
      </c>
    </row>
    <row r="118" spans="1:2" ht="13.5">
      <c r="A118" s="1">
        <v>4056</v>
      </c>
      <c r="B118" s="4" t="s">
        <v>72</v>
      </c>
    </row>
    <row r="119" spans="1:2" ht="13.5">
      <c r="A119" s="1">
        <v>4057</v>
      </c>
      <c r="B119" s="4" t="s">
        <v>73</v>
      </c>
    </row>
    <row r="120" spans="1:2" ht="13.5">
      <c r="A120" s="1">
        <v>4058</v>
      </c>
      <c r="B120" s="4" t="s">
        <v>74</v>
      </c>
    </row>
    <row r="121" spans="1:2" ht="13.5">
      <c r="A121" s="1">
        <v>4059</v>
      </c>
      <c r="B121" s="4" t="s">
        <v>75</v>
      </c>
    </row>
    <row r="122" spans="1:2" ht="13.5">
      <c r="A122" s="1">
        <v>4061</v>
      </c>
      <c r="B122" s="4" t="s">
        <v>76</v>
      </c>
    </row>
    <row r="123" spans="1:2" ht="13.5">
      <c r="A123" s="1">
        <v>4062</v>
      </c>
      <c r="B123" s="4" t="s">
        <v>623</v>
      </c>
    </row>
    <row r="124" spans="1:2" ht="13.5">
      <c r="A124" s="1">
        <v>4301</v>
      </c>
      <c r="B124" s="4" t="s">
        <v>77</v>
      </c>
    </row>
    <row r="125" spans="1:2" ht="13.5">
      <c r="A125" s="1">
        <v>4302</v>
      </c>
      <c r="B125" s="4" t="s">
        <v>78</v>
      </c>
    </row>
    <row r="126" spans="1:2" ht="13.5">
      <c r="A126" s="1">
        <v>4304</v>
      </c>
      <c r="B126" s="4" t="s">
        <v>624</v>
      </c>
    </row>
    <row r="127" spans="1:2" ht="13.5">
      <c r="A127" s="1">
        <v>4305</v>
      </c>
      <c r="B127" s="4" t="s">
        <v>45</v>
      </c>
    </row>
    <row r="128" spans="1:2" ht="13.5">
      <c r="A128" s="1">
        <v>4306</v>
      </c>
      <c r="B128" s="4" t="s">
        <v>79</v>
      </c>
    </row>
    <row r="129" spans="1:2" ht="13.5">
      <c r="A129" s="1">
        <v>4308</v>
      </c>
      <c r="B129" s="4" t="s">
        <v>80</v>
      </c>
    </row>
    <row r="130" spans="1:2" ht="13.5">
      <c r="A130" s="1">
        <v>4309</v>
      </c>
      <c r="B130" s="4" t="s">
        <v>81</v>
      </c>
    </row>
    <row r="131" spans="1:2" ht="13.5">
      <c r="A131" s="1">
        <v>4312</v>
      </c>
      <c r="B131" s="4" t="s">
        <v>82</v>
      </c>
    </row>
    <row r="132" spans="1:2" ht="13.5">
      <c r="A132" s="1">
        <v>4314</v>
      </c>
      <c r="B132" s="4" t="s">
        <v>83</v>
      </c>
    </row>
    <row r="133" spans="1:2" ht="13.5">
      <c r="A133" s="1">
        <v>4318</v>
      </c>
      <c r="B133" s="4" t="s">
        <v>84</v>
      </c>
    </row>
    <row r="134" spans="1:2" ht="13.5">
      <c r="A134" s="1">
        <v>4325</v>
      </c>
      <c r="B134" s="4" t="s">
        <v>625</v>
      </c>
    </row>
    <row r="135" spans="1:2" ht="13.5">
      <c r="A135" s="1">
        <v>4326</v>
      </c>
      <c r="B135" s="4" t="s">
        <v>626</v>
      </c>
    </row>
    <row r="136" spans="1:2" ht="13.5">
      <c r="A136" s="1">
        <v>4327</v>
      </c>
      <c r="B136" s="4" t="s">
        <v>627</v>
      </c>
    </row>
    <row r="137" spans="1:2" ht="13.5">
      <c r="A137" s="1">
        <v>4328</v>
      </c>
      <c r="B137" s="4" t="s">
        <v>628</v>
      </c>
    </row>
    <row r="138" spans="1:2" ht="13.5">
      <c r="A138" s="1">
        <v>4329</v>
      </c>
      <c r="B138" s="4" t="s">
        <v>629</v>
      </c>
    </row>
    <row r="139" spans="1:2" ht="13.5">
      <c r="A139" s="1">
        <v>4331</v>
      </c>
      <c r="B139" s="4" t="s">
        <v>630</v>
      </c>
    </row>
    <row r="140" spans="1:2" ht="13.5">
      <c r="A140" s="1">
        <v>5001</v>
      </c>
      <c r="B140" s="4" t="s">
        <v>85</v>
      </c>
    </row>
    <row r="141" spans="1:2" ht="13.5">
      <c r="A141" s="1">
        <v>5003</v>
      </c>
      <c r="B141" s="4" t="s">
        <v>86</v>
      </c>
    </row>
    <row r="142" spans="1:2" ht="13.5">
      <c r="A142" s="1">
        <v>5007</v>
      </c>
      <c r="B142" s="4" t="s">
        <v>87</v>
      </c>
    </row>
    <row r="143" spans="1:2" ht="13.5">
      <c r="A143" s="1">
        <v>5008</v>
      </c>
      <c r="B143" s="4" t="s">
        <v>88</v>
      </c>
    </row>
    <row r="144" spans="1:2" ht="13.5">
      <c r="A144" s="1">
        <v>5009</v>
      </c>
      <c r="B144" s="4" t="s">
        <v>89</v>
      </c>
    </row>
    <row r="145" spans="1:2" ht="13.5">
      <c r="A145" s="1">
        <v>5011</v>
      </c>
      <c r="B145" s="4" t="s">
        <v>90</v>
      </c>
    </row>
    <row r="146" spans="1:2" ht="13.5">
      <c r="A146" s="1">
        <v>5012</v>
      </c>
      <c r="B146" s="4" t="s">
        <v>91</v>
      </c>
    </row>
    <row r="147" spans="1:2" ht="13.5">
      <c r="A147" s="1">
        <v>5014</v>
      </c>
      <c r="B147" s="4" t="s">
        <v>92</v>
      </c>
    </row>
    <row r="148" spans="1:2" ht="13.5">
      <c r="A148" s="1">
        <v>5015</v>
      </c>
      <c r="B148" s="4" t="s">
        <v>93</v>
      </c>
    </row>
    <row r="149" spans="1:2" ht="13.5">
      <c r="A149" s="1">
        <v>5016</v>
      </c>
      <c r="B149" s="4" t="s">
        <v>94</v>
      </c>
    </row>
    <row r="150" spans="1:2" ht="13.5">
      <c r="A150" s="1">
        <v>5017</v>
      </c>
      <c r="B150" s="4" t="s">
        <v>95</v>
      </c>
    </row>
    <row r="151" spans="1:2" ht="13.5">
      <c r="A151" s="1">
        <v>5018</v>
      </c>
      <c r="B151" s="4" t="s">
        <v>96</v>
      </c>
    </row>
    <row r="152" spans="1:2" ht="13.5">
      <c r="A152" s="1">
        <v>5021</v>
      </c>
      <c r="B152" s="4" t="s">
        <v>97</v>
      </c>
    </row>
    <row r="153" spans="1:2" ht="13.5">
      <c r="A153" s="1">
        <v>5022</v>
      </c>
      <c r="B153" s="4" t="s">
        <v>98</v>
      </c>
    </row>
    <row r="154" spans="1:2" ht="13.5">
      <c r="A154" s="1">
        <v>5024</v>
      </c>
      <c r="B154" s="4" t="s">
        <v>99</v>
      </c>
    </row>
    <row r="155" spans="1:2" ht="13.5">
      <c r="A155" s="1">
        <v>5025</v>
      </c>
      <c r="B155" s="4" t="s">
        <v>631</v>
      </c>
    </row>
    <row r="156" spans="1:2" ht="13.5">
      <c r="A156" s="1">
        <v>5026</v>
      </c>
      <c r="B156" s="4" t="s">
        <v>100</v>
      </c>
    </row>
    <row r="157" spans="1:2" ht="13.5">
      <c r="A157" s="1">
        <v>5027</v>
      </c>
      <c r="B157" s="4" t="s">
        <v>101</v>
      </c>
    </row>
    <row r="158" spans="1:2" ht="13.5">
      <c r="A158" s="1">
        <v>5029</v>
      </c>
      <c r="B158" s="4" t="s">
        <v>102</v>
      </c>
    </row>
    <row r="159" spans="1:2" ht="13.5">
      <c r="A159" s="1">
        <v>5033</v>
      </c>
      <c r="B159" s="4" t="s">
        <v>103</v>
      </c>
    </row>
    <row r="160" spans="1:2" ht="13.5">
      <c r="A160" s="1">
        <v>5035</v>
      </c>
      <c r="B160" s="4" t="s">
        <v>104</v>
      </c>
    </row>
    <row r="161" spans="1:2" ht="13.5">
      <c r="A161" s="1">
        <v>5036</v>
      </c>
      <c r="B161" s="4" t="s">
        <v>105</v>
      </c>
    </row>
    <row r="162" spans="1:2" ht="13.5">
      <c r="A162" s="1">
        <v>5037</v>
      </c>
      <c r="B162" s="4" t="s">
        <v>106</v>
      </c>
    </row>
    <row r="163" spans="1:2" ht="13.5">
      <c r="A163" s="1">
        <v>5038</v>
      </c>
      <c r="B163" s="4" t="s">
        <v>107</v>
      </c>
    </row>
    <row r="164" spans="1:2" ht="13.5">
      <c r="A164" s="1">
        <v>5039</v>
      </c>
      <c r="B164" s="4" t="s">
        <v>108</v>
      </c>
    </row>
    <row r="165" spans="1:2" ht="13.5">
      <c r="A165" s="1">
        <v>5041</v>
      </c>
      <c r="B165" s="4" t="s">
        <v>109</v>
      </c>
    </row>
    <row r="166" spans="1:2" ht="13.5">
      <c r="A166" s="1">
        <v>5042</v>
      </c>
      <c r="B166" s="4" t="s">
        <v>110</v>
      </c>
    </row>
    <row r="167" spans="1:2" ht="13.5">
      <c r="A167" s="1">
        <v>5043</v>
      </c>
      <c r="B167" s="4" t="s">
        <v>111</v>
      </c>
    </row>
    <row r="168" spans="1:2" ht="13.5">
      <c r="A168" s="1">
        <v>5044</v>
      </c>
      <c r="B168" s="4" t="s">
        <v>112</v>
      </c>
    </row>
    <row r="169" spans="1:2" ht="13.5">
      <c r="A169" s="1">
        <v>5045</v>
      </c>
      <c r="B169" s="4" t="s">
        <v>113</v>
      </c>
    </row>
    <row r="170" spans="1:2" ht="13.5">
      <c r="A170" s="1">
        <v>5046</v>
      </c>
      <c r="B170" s="4" t="s">
        <v>114</v>
      </c>
    </row>
    <row r="171" spans="1:2" ht="13.5">
      <c r="A171" s="1">
        <v>5047</v>
      </c>
      <c r="B171" s="4" t="s">
        <v>115</v>
      </c>
    </row>
    <row r="172" spans="1:2" ht="13.5">
      <c r="A172" s="1">
        <v>5055</v>
      </c>
      <c r="B172" s="4" t="s">
        <v>116</v>
      </c>
    </row>
    <row r="173" spans="1:2" ht="13.5">
      <c r="A173" s="1">
        <v>5056</v>
      </c>
      <c r="B173" s="4" t="s">
        <v>117</v>
      </c>
    </row>
    <row r="174" spans="1:2" ht="13.5">
      <c r="A174" s="1">
        <v>5057</v>
      </c>
      <c r="B174" s="4" t="s">
        <v>118</v>
      </c>
    </row>
    <row r="175" spans="1:2" ht="13.5">
      <c r="A175" s="1">
        <v>5058</v>
      </c>
      <c r="B175" s="4" t="s">
        <v>119</v>
      </c>
    </row>
    <row r="176" spans="1:2" ht="13.5">
      <c r="A176" s="1">
        <v>5059</v>
      </c>
      <c r="B176" s="4" t="s">
        <v>120</v>
      </c>
    </row>
    <row r="177" spans="1:2" ht="13.5">
      <c r="A177" s="1">
        <v>5201</v>
      </c>
      <c r="B177" s="4" t="s">
        <v>121</v>
      </c>
    </row>
    <row r="178" spans="1:2" ht="13.5">
      <c r="A178" s="1">
        <v>5202</v>
      </c>
      <c r="B178" s="4" t="s">
        <v>122</v>
      </c>
    </row>
    <row r="179" spans="1:2" ht="13.5">
      <c r="A179" s="1">
        <v>5203</v>
      </c>
      <c r="B179" s="4" t="s">
        <v>123</v>
      </c>
    </row>
    <row r="180" spans="1:2" ht="13.5">
      <c r="A180" s="1">
        <v>5204</v>
      </c>
      <c r="B180" s="4" t="s">
        <v>632</v>
      </c>
    </row>
    <row r="181" spans="1:2" ht="13.5">
      <c r="A181" s="1">
        <v>5205</v>
      </c>
      <c r="B181" s="4" t="s">
        <v>124</v>
      </c>
    </row>
    <row r="182" spans="1:2" ht="13.5">
      <c r="A182" s="1">
        <v>5208</v>
      </c>
      <c r="B182" s="4" t="s">
        <v>125</v>
      </c>
    </row>
    <row r="183" spans="1:2" ht="13.5">
      <c r="A183" s="1">
        <v>5211</v>
      </c>
      <c r="B183" s="4" t="s">
        <v>126</v>
      </c>
    </row>
    <row r="184" spans="1:2" ht="13.5">
      <c r="A184" s="1">
        <v>5212</v>
      </c>
      <c r="B184" s="4" t="s">
        <v>127</v>
      </c>
    </row>
    <row r="185" spans="1:2" ht="13.5">
      <c r="A185" s="1">
        <v>5213</v>
      </c>
      <c r="B185" s="4" t="s">
        <v>633</v>
      </c>
    </row>
    <row r="186" spans="1:2" ht="13.5">
      <c r="A186" s="1">
        <v>5214</v>
      </c>
      <c r="B186" s="4" t="s">
        <v>128</v>
      </c>
    </row>
    <row r="187" spans="1:2" ht="13.5">
      <c r="A187" s="1">
        <v>5215</v>
      </c>
      <c r="B187" s="4" t="s">
        <v>129</v>
      </c>
    </row>
    <row r="188" spans="1:2" ht="13.5">
      <c r="A188" s="1">
        <v>5216</v>
      </c>
      <c r="B188" s="4" t="s">
        <v>130</v>
      </c>
    </row>
    <row r="189" spans="1:2" ht="13.5">
      <c r="A189" s="1">
        <v>5217</v>
      </c>
      <c r="B189" s="4" t="s">
        <v>131</v>
      </c>
    </row>
    <row r="190" spans="1:2" ht="13.5">
      <c r="A190" s="1">
        <v>5218</v>
      </c>
      <c r="B190" s="4" t="s">
        <v>132</v>
      </c>
    </row>
    <row r="191" spans="1:2" ht="13.5">
      <c r="A191" s="1">
        <v>5225</v>
      </c>
      <c r="B191" s="4" t="s">
        <v>133</v>
      </c>
    </row>
    <row r="192" spans="1:2" ht="13.5">
      <c r="A192" s="1">
        <v>5226</v>
      </c>
      <c r="B192" s="4" t="s">
        <v>134</v>
      </c>
    </row>
    <row r="193" spans="1:2" ht="13.5">
      <c r="A193" s="1">
        <v>5227</v>
      </c>
      <c r="B193" s="4" t="s">
        <v>135</v>
      </c>
    </row>
    <row r="194" spans="1:2" ht="13.5">
      <c r="A194" s="1">
        <v>5228</v>
      </c>
      <c r="B194" s="4" t="s">
        <v>136</v>
      </c>
    </row>
    <row r="195" spans="1:2" ht="13.5">
      <c r="A195" s="1">
        <v>5229</v>
      </c>
      <c r="B195" s="4" t="s">
        <v>634</v>
      </c>
    </row>
    <row r="196" spans="1:2" ht="13.5">
      <c r="A196" s="1">
        <v>5231</v>
      </c>
      <c r="B196" s="4" t="s">
        <v>137</v>
      </c>
    </row>
    <row r="197" spans="1:2" ht="13.5">
      <c r="A197" s="1">
        <v>5232</v>
      </c>
      <c r="B197" s="4" t="s">
        <v>138</v>
      </c>
    </row>
    <row r="198" spans="1:2" ht="13.5">
      <c r="A198" s="1">
        <v>5238</v>
      </c>
      <c r="B198" s="4" t="s">
        <v>139</v>
      </c>
    </row>
    <row r="199" spans="1:2" ht="13.5">
      <c r="A199" s="1">
        <v>5239</v>
      </c>
      <c r="B199" s="4" t="s">
        <v>140</v>
      </c>
    </row>
    <row r="200" spans="1:2" ht="13.5">
      <c r="A200" s="1">
        <v>5241</v>
      </c>
      <c r="B200" s="4" t="s">
        <v>141</v>
      </c>
    </row>
    <row r="201" spans="1:2" ht="13.5">
      <c r="A201" s="1">
        <v>5242</v>
      </c>
      <c r="B201" s="4" t="s">
        <v>142</v>
      </c>
    </row>
    <row r="202" spans="1:2" ht="13.5">
      <c r="A202" s="1">
        <v>5243</v>
      </c>
      <c r="B202" s="4" t="s">
        <v>143</v>
      </c>
    </row>
    <row r="203" spans="1:2" ht="13.5">
      <c r="A203" s="1">
        <v>5244</v>
      </c>
      <c r="B203" s="4" t="s">
        <v>144</v>
      </c>
    </row>
    <row r="204" spans="1:2" ht="13.5">
      <c r="A204" s="1">
        <v>5245</v>
      </c>
      <c r="B204" s="4" t="s">
        <v>145</v>
      </c>
    </row>
    <row r="205" spans="1:2" ht="13.5">
      <c r="A205" s="1">
        <v>5246</v>
      </c>
      <c r="B205" s="4" t="s">
        <v>146</v>
      </c>
    </row>
    <row r="206" spans="1:2" ht="13.5">
      <c r="A206" s="1">
        <v>5247</v>
      </c>
      <c r="B206" s="4" t="s">
        <v>147</v>
      </c>
    </row>
    <row r="207" spans="1:2" ht="13.5">
      <c r="A207" s="1">
        <v>5501</v>
      </c>
      <c r="B207" s="4" t="s">
        <v>148</v>
      </c>
    </row>
    <row r="208" spans="1:2" ht="13.5">
      <c r="A208" s="1">
        <v>5503</v>
      </c>
      <c r="B208" s="4" t="s">
        <v>149</v>
      </c>
    </row>
    <row r="209" spans="1:2" ht="13.5">
      <c r="A209" s="1">
        <v>5505</v>
      </c>
      <c r="B209" s="4" t="s">
        <v>150</v>
      </c>
    </row>
    <row r="210" spans="1:2" ht="13.5">
      <c r="A210" s="1">
        <v>5507</v>
      </c>
      <c r="B210" s="4" t="s">
        <v>151</v>
      </c>
    </row>
    <row r="211" spans="1:2" ht="13.5">
      <c r="A211" s="1">
        <v>5509</v>
      </c>
      <c r="B211" s="4" t="s">
        <v>152</v>
      </c>
    </row>
    <row r="212" spans="1:2" ht="13.5">
      <c r="A212" s="1">
        <v>5512</v>
      </c>
      <c r="B212" s="4" t="s">
        <v>153</v>
      </c>
    </row>
    <row r="213" spans="1:2" ht="13.5">
      <c r="A213" s="1">
        <v>5515</v>
      </c>
      <c r="B213" s="4" t="s">
        <v>154</v>
      </c>
    </row>
    <row r="214" spans="1:2" ht="13.5">
      <c r="A214" s="1">
        <v>5517</v>
      </c>
      <c r="B214" s="4" t="s">
        <v>155</v>
      </c>
    </row>
    <row r="215" spans="1:2" ht="13.5">
      <c r="A215" s="1">
        <v>5519</v>
      </c>
      <c r="B215" s="4" t="s">
        <v>156</v>
      </c>
    </row>
    <row r="216" spans="1:2" ht="13.5">
      <c r="A216" s="1">
        <v>5521</v>
      </c>
      <c r="B216" s="4" t="s">
        <v>635</v>
      </c>
    </row>
    <row r="217" spans="1:2" ht="13.5">
      <c r="A217" s="1">
        <v>5522</v>
      </c>
      <c r="B217" s="4" t="s">
        <v>157</v>
      </c>
    </row>
    <row r="218" spans="1:2" ht="13.5">
      <c r="A218" s="1">
        <v>5523</v>
      </c>
      <c r="B218" s="4" t="s">
        <v>158</v>
      </c>
    </row>
    <row r="219" spans="1:2" ht="13.5">
      <c r="A219" s="1">
        <v>5529</v>
      </c>
      <c r="B219" s="4" t="s">
        <v>159</v>
      </c>
    </row>
    <row r="220" spans="1:2" ht="13.5">
      <c r="A220" s="1">
        <v>5531</v>
      </c>
      <c r="B220" s="4" t="s">
        <v>636</v>
      </c>
    </row>
    <row r="221" spans="1:2" ht="13.5">
      <c r="A221" s="1">
        <v>5701</v>
      </c>
      <c r="B221" s="4" t="s">
        <v>160</v>
      </c>
    </row>
    <row r="222" spans="1:2" ht="13.5">
      <c r="A222" s="1">
        <v>5702</v>
      </c>
      <c r="B222" s="4" t="s">
        <v>161</v>
      </c>
    </row>
    <row r="223" spans="1:2" ht="13.5">
      <c r="A223" s="1">
        <v>5705</v>
      </c>
      <c r="B223" s="4" t="s">
        <v>637</v>
      </c>
    </row>
    <row r="224" spans="1:2" ht="13.5">
      <c r="A224" s="1">
        <v>5706</v>
      </c>
      <c r="B224" s="4" t="s">
        <v>162</v>
      </c>
    </row>
    <row r="225" spans="1:2" ht="13.5">
      <c r="A225" s="1">
        <v>5708</v>
      </c>
      <c r="B225" s="4" t="s">
        <v>163</v>
      </c>
    </row>
    <row r="226" spans="1:2" ht="13.5">
      <c r="A226" s="1">
        <v>5709</v>
      </c>
      <c r="B226" s="4" t="s">
        <v>164</v>
      </c>
    </row>
    <row r="227" spans="1:2" ht="13.5">
      <c r="A227" s="1">
        <v>5711</v>
      </c>
      <c r="B227" s="4" t="s">
        <v>165</v>
      </c>
    </row>
    <row r="228" spans="1:2" ht="13.5">
      <c r="A228" s="1">
        <v>5712</v>
      </c>
      <c r="B228" s="4" t="s">
        <v>166</v>
      </c>
    </row>
    <row r="229" spans="1:2" ht="13.5">
      <c r="A229" s="1">
        <v>5718</v>
      </c>
      <c r="B229" s="4" t="s">
        <v>167</v>
      </c>
    </row>
    <row r="230" spans="1:2" ht="13.5">
      <c r="A230" s="1">
        <v>5719</v>
      </c>
      <c r="B230" s="4" t="s">
        <v>168</v>
      </c>
    </row>
    <row r="231" spans="1:2" ht="13.5">
      <c r="A231" s="1">
        <v>5721</v>
      </c>
      <c r="B231" s="4" t="s">
        <v>169</v>
      </c>
    </row>
    <row r="232" spans="1:2" ht="13.5">
      <c r="A232" s="1">
        <v>5722</v>
      </c>
      <c r="B232" s="4" t="s">
        <v>170</v>
      </c>
    </row>
    <row r="233" spans="1:2" ht="13.5">
      <c r="A233" s="1">
        <v>5727</v>
      </c>
      <c r="B233" s="4" t="s">
        <v>171</v>
      </c>
    </row>
    <row r="234" spans="1:2" ht="13.5">
      <c r="A234" s="1">
        <v>5728</v>
      </c>
      <c r="B234" s="4" t="s">
        <v>172</v>
      </c>
    </row>
    <row r="235" spans="1:2" ht="13.5">
      <c r="A235" s="1">
        <v>5729</v>
      </c>
      <c r="B235" s="4" t="s">
        <v>638</v>
      </c>
    </row>
    <row r="236" spans="1:2" ht="13.5">
      <c r="A236" s="1">
        <v>5731</v>
      </c>
      <c r="B236" s="4" t="s">
        <v>639</v>
      </c>
    </row>
    <row r="237" spans="1:2" ht="13.5">
      <c r="A237" s="1">
        <v>6001</v>
      </c>
      <c r="B237" s="4" t="s">
        <v>173</v>
      </c>
    </row>
    <row r="238" spans="1:2" ht="13.5">
      <c r="A238" s="1">
        <v>6003</v>
      </c>
      <c r="B238" s="4" t="s">
        <v>174</v>
      </c>
    </row>
    <row r="239" spans="1:2" ht="13.5">
      <c r="A239" s="1">
        <v>6004</v>
      </c>
      <c r="B239" s="4" t="s">
        <v>175</v>
      </c>
    </row>
    <row r="240" spans="1:2" ht="13.5">
      <c r="A240" s="1">
        <v>6005</v>
      </c>
      <c r="B240" s="4" t="s">
        <v>176</v>
      </c>
    </row>
    <row r="241" spans="1:2" ht="13.5">
      <c r="A241" s="1">
        <v>6006</v>
      </c>
      <c r="B241" s="4" t="s">
        <v>177</v>
      </c>
    </row>
    <row r="242" spans="1:2" ht="13.5">
      <c r="A242" s="1">
        <v>6007</v>
      </c>
      <c r="B242" s="4" t="s">
        <v>178</v>
      </c>
    </row>
    <row r="243" spans="1:2" ht="13.5">
      <c r="A243" s="1">
        <v>6009</v>
      </c>
      <c r="B243" s="4" t="s">
        <v>179</v>
      </c>
    </row>
    <row r="244" spans="1:2" ht="13.5">
      <c r="A244" s="1">
        <v>6011</v>
      </c>
      <c r="B244" s="4" t="s">
        <v>180</v>
      </c>
    </row>
    <row r="245" spans="1:2" ht="13.5">
      <c r="A245" s="1">
        <v>6012</v>
      </c>
      <c r="B245" s="4" t="s">
        <v>181</v>
      </c>
    </row>
    <row r="246" spans="1:2" ht="13.5">
      <c r="A246" s="1">
        <v>6013</v>
      </c>
      <c r="B246" s="4" t="s">
        <v>182</v>
      </c>
    </row>
    <row r="247" spans="1:2" ht="13.5">
      <c r="A247" s="1">
        <v>6015</v>
      </c>
      <c r="B247" s="4" t="s">
        <v>183</v>
      </c>
    </row>
    <row r="248" spans="1:2" ht="13.5">
      <c r="A248" s="1">
        <v>6017</v>
      </c>
      <c r="B248" s="4" t="s">
        <v>184</v>
      </c>
    </row>
    <row r="249" spans="1:2" ht="13.5">
      <c r="A249" s="1">
        <v>6018</v>
      </c>
      <c r="B249" s="4" t="s">
        <v>185</v>
      </c>
    </row>
    <row r="250" spans="1:2" ht="13.5">
      <c r="A250" s="1">
        <v>6021</v>
      </c>
      <c r="B250" s="4" t="s">
        <v>186</v>
      </c>
    </row>
    <row r="251" spans="1:2" ht="13.5">
      <c r="A251" s="1">
        <v>6022</v>
      </c>
      <c r="B251" s="4" t="s">
        <v>187</v>
      </c>
    </row>
    <row r="252" spans="1:2" ht="13.5">
      <c r="A252" s="1">
        <v>6025</v>
      </c>
      <c r="B252" s="4" t="s">
        <v>188</v>
      </c>
    </row>
    <row r="253" spans="1:2" ht="13.5">
      <c r="A253" s="1">
        <v>6027</v>
      </c>
      <c r="B253" s="4" t="s">
        <v>189</v>
      </c>
    </row>
    <row r="254" spans="1:2" ht="13.5">
      <c r="A254" s="1">
        <v>6029</v>
      </c>
      <c r="B254" s="4" t="s">
        <v>190</v>
      </c>
    </row>
    <row r="255" spans="1:2" ht="13.5">
      <c r="A255" s="1">
        <v>6032</v>
      </c>
      <c r="B255" s="4" t="s">
        <v>191</v>
      </c>
    </row>
    <row r="256" spans="1:2" ht="13.5">
      <c r="A256" s="1">
        <v>6034</v>
      </c>
      <c r="B256" s="4" t="s">
        <v>192</v>
      </c>
    </row>
    <row r="257" spans="1:2" ht="13.5">
      <c r="A257" s="1">
        <v>6037</v>
      </c>
      <c r="B257" s="4" t="s">
        <v>193</v>
      </c>
    </row>
    <row r="258" spans="1:2" ht="13.5">
      <c r="A258" s="1">
        <v>6042</v>
      </c>
      <c r="B258" s="4" t="s">
        <v>640</v>
      </c>
    </row>
    <row r="259" spans="1:2" ht="13.5">
      <c r="A259" s="1">
        <v>6043</v>
      </c>
      <c r="B259" s="4" t="s">
        <v>194</v>
      </c>
    </row>
    <row r="260" spans="1:2" ht="13.5">
      <c r="A260" s="1">
        <v>6044</v>
      </c>
      <c r="B260" s="4" t="s">
        <v>195</v>
      </c>
    </row>
    <row r="261" spans="1:2" ht="13.5">
      <c r="A261" s="1">
        <v>6047</v>
      </c>
      <c r="B261" s="4" t="s">
        <v>196</v>
      </c>
    </row>
    <row r="262" spans="1:2" ht="13.5">
      <c r="A262" s="1">
        <v>6048</v>
      </c>
      <c r="B262" s="4" t="s">
        <v>197</v>
      </c>
    </row>
    <row r="263" spans="1:2" ht="13.5">
      <c r="A263" s="1">
        <v>6053</v>
      </c>
      <c r="B263" s="4" t="s">
        <v>198</v>
      </c>
    </row>
    <row r="264" spans="1:2" ht="13.5">
      <c r="A264" s="1">
        <v>6054</v>
      </c>
      <c r="B264" s="4" t="s">
        <v>199</v>
      </c>
    </row>
    <row r="265" spans="1:2" ht="13.5">
      <c r="A265" s="1">
        <v>6057</v>
      </c>
      <c r="B265" s="4" t="s">
        <v>641</v>
      </c>
    </row>
    <row r="266" spans="1:2" ht="13.5">
      <c r="A266" s="1">
        <v>6062</v>
      </c>
      <c r="B266" s="4" t="s">
        <v>200</v>
      </c>
    </row>
    <row r="267" spans="1:2" ht="13.5">
      <c r="A267" s="1">
        <v>6063</v>
      </c>
      <c r="B267" s="4" t="s">
        <v>201</v>
      </c>
    </row>
    <row r="268" spans="1:2" ht="13.5">
      <c r="A268" s="1">
        <v>6064</v>
      </c>
      <c r="B268" s="4" t="s">
        <v>202</v>
      </c>
    </row>
    <row r="269" spans="1:2" ht="13.5">
      <c r="A269" s="1">
        <v>6065</v>
      </c>
      <c r="B269" s="4" t="s">
        <v>203</v>
      </c>
    </row>
    <row r="270" spans="1:2" ht="13.5">
      <c r="A270" s="1">
        <v>6066</v>
      </c>
      <c r="B270" s="4" t="s">
        <v>204</v>
      </c>
    </row>
    <row r="271" spans="1:2" ht="13.5">
      <c r="A271" s="1">
        <v>6067</v>
      </c>
      <c r="B271" s="4" t="s">
        <v>205</v>
      </c>
    </row>
    <row r="272" spans="1:2" ht="13.5">
      <c r="A272" s="1">
        <v>6068</v>
      </c>
      <c r="B272" s="4" t="s">
        <v>206</v>
      </c>
    </row>
    <row r="273" spans="1:2" ht="13.5">
      <c r="A273" s="1">
        <v>6069</v>
      </c>
      <c r="B273" s="4" t="s">
        <v>207</v>
      </c>
    </row>
    <row r="274" spans="1:2" ht="13.5">
      <c r="A274" s="1">
        <v>6071</v>
      </c>
      <c r="B274" s="4" t="s">
        <v>208</v>
      </c>
    </row>
    <row r="275" spans="1:2" ht="13.5">
      <c r="A275" s="1">
        <v>6072</v>
      </c>
      <c r="B275" s="4" t="s">
        <v>209</v>
      </c>
    </row>
    <row r="276" spans="1:2" ht="13.5">
      <c r="A276" s="1">
        <v>6073</v>
      </c>
      <c r="B276" s="4" t="s">
        <v>210</v>
      </c>
    </row>
    <row r="277" spans="1:2" ht="13.5">
      <c r="A277" s="1">
        <v>6074</v>
      </c>
      <c r="B277" s="4" t="s">
        <v>211</v>
      </c>
    </row>
    <row r="278" spans="1:2" ht="13.5">
      <c r="A278" s="1">
        <v>6075</v>
      </c>
      <c r="B278" s="4" t="s">
        <v>212</v>
      </c>
    </row>
    <row r="279" spans="1:2" ht="13.5">
      <c r="A279" s="1">
        <v>6076</v>
      </c>
      <c r="B279" s="4" t="s">
        <v>213</v>
      </c>
    </row>
    <row r="280" spans="1:2" ht="13.5">
      <c r="A280" s="1">
        <v>6077</v>
      </c>
      <c r="B280" s="4" t="s">
        <v>214</v>
      </c>
    </row>
    <row r="281" spans="1:2" ht="13.5">
      <c r="A281" s="1">
        <v>6301</v>
      </c>
      <c r="B281" s="4" t="s">
        <v>215</v>
      </c>
    </row>
    <row r="282" spans="1:2" ht="13.5">
      <c r="A282" s="1">
        <v>6303</v>
      </c>
      <c r="B282" s="4" t="s">
        <v>642</v>
      </c>
    </row>
    <row r="283" spans="1:2" ht="13.5">
      <c r="A283" s="1">
        <v>6305</v>
      </c>
      <c r="B283" s="4" t="s">
        <v>216</v>
      </c>
    </row>
    <row r="284" spans="1:2" ht="13.5">
      <c r="A284" s="1">
        <v>6307</v>
      </c>
      <c r="B284" s="4" t="s">
        <v>217</v>
      </c>
    </row>
    <row r="285" spans="1:2" ht="13.5">
      <c r="A285" s="1">
        <v>6308</v>
      </c>
      <c r="B285" s="4" t="s">
        <v>218</v>
      </c>
    </row>
    <row r="286" spans="1:2" ht="13.5">
      <c r="A286" s="1">
        <v>6309</v>
      </c>
      <c r="B286" s="4" t="s">
        <v>219</v>
      </c>
    </row>
    <row r="287" spans="1:2" ht="13.5">
      <c r="A287" s="1">
        <v>6312</v>
      </c>
      <c r="B287" s="4" t="s">
        <v>220</v>
      </c>
    </row>
    <row r="288" spans="1:2" ht="13.5">
      <c r="A288" s="1">
        <v>6315</v>
      </c>
      <c r="B288" s="4" t="s">
        <v>221</v>
      </c>
    </row>
    <row r="289" spans="1:2" ht="13.5">
      <c r="A289" s="1">
        <v>6316</v>
      </c>
      <c r="B289" s="4" t="s">
        <v>222</v>
      </c>
    </row>
    <row r="290" spans="1:2" ht="13.5">
      <c r="A290" s="1">
        <v>6317</v>
      </c>
      <c r="B290" s="4" t="s">
        <v>223</v>
      </c>
    </row>
    <row r="291" spans="1:2" ht="13.5">
      <c r="A291" s="1">
        <v>6319</v>
      </c>
      <c r="B291" s="4" t="s">
        <v>224</v>
      </c>
    </row>
    <row r="292" spans="1:2" ht="13.5">
      <c r="A292" s="1">
        <v>6323</v>
      </c>
      <c r="B292" s="4" t="s">
        <v>225</v>
      </c>
    </row>
    <row r="293" spans="1:2" ht="13.5">
      <c r="A293" s="1">
        <v>6324</v>
      </c>
      <c r="B293" s="4" t="s">
        <v>226</v>
      </c>
    </row>
    <row r="294" spans="1:2" ht="13.5">
      <c r="A294" s="1">
        <v>6326</v>
      </c>
      <c r="B294" s="4" t="s">
        <v>227</v>
      </c>
    </row>
    <row r="295" spans="1:2" ht="13.5">
      <c r="A295" s="1">
        <v>6327</v>
      </c>
      <c r="B295" s="4" t="s">
        <v>228</v>
      </c>
    </row>
    <row r="296" spans="1:2" ht="13.5">
      <c r="A296" s="1">
        <v>6333</v>
      </c>
      <c r="B296" s="4" t="s">
        <v>229</v>
      </c>
    </row>
    <row r="297" spans="1:2" ht="13.5">
      <c r="A297" s="1">
        <v>6335</v>
      </c>
      <c r="B297" s="4" t="s">
        <v>230</v>
      </c>
    </row>
    <row r="298" spans="1:2" ht="13.5">
      <c r="A298" s="1">
        <v>6336</v>
      </c>
      <c r="B298" s="4" t="s">
        <v>231</v>
      </c>
    </row>
    <row r="299" spans="1:2" ht="13.5">
      <c r="A299" s="1">
        <v>6339</v>
      </c>
      <c r="B299" s="4" t="s">
        <v>232</v>
      </c>
    </row>
    <row r="300" spans="1:2" ht="13.5">
      <c r="A300" s="1">
        <v>6341</v>
      </c>
      <c r="B300" s="4" t="s">
        <v>233</v>
      </c>
    </row>
    <row r="301" spans="1:2" ht="13.5">
      <c r="A301" s="1">
        <v>6342</v>
      </c>
      <c r="B301" s="4" t="s">
        <v>234</v>
      </c>
    </row>
    <row r="302" spans="1:2" ht="13.5">
      <c r="A302" s="1">
        <v>6343</v>
      </c>
      <c r="B302" s="4" t="s">
        <v>235</v>
      </c>
    </row>
    <row r="303" spans="1:2" ht="13.5">
      <c r="A303" s="1">
        <v>7001</v>
      </c>
      <c r="B303" s="4" t="s">
        <v>236</v>
      </c>
    </row>
    <row r="304" spans="1:2" ht="13.5">
      <c r="A304" s="1">
        <v>7002</v>
      </c>
      <c r="B304" s="4" t="s">
        <v>237</v>
      </c>
    </row>
    <row r="305" spans="1:2" ht="13.5">
      <c r="A305" s="1">
        <v>7004</v>
      </c>
      <c r="B305" s="4" t="s">
        <v>643</v>
      </c>
    </row>
    <row r="306" spans="1:2" ht="13.5">
      <c r="A306" s="1">
        <v>7013</v>
      </c>
      <c r="B306" s="4" t="s">
        <v>688</v>
      </c>
    </row>
    <row r="307" spans="1:2" ht="13.5">
      <c r="A307" s="1">
        <v>7014</v>
      </c>
      <c r="B307" s="4" t="s">
        <v>238</v>
      </c>
    </row>
    <row r="308" spans="1:2" ht="13.5">
      <c r="A308" s="1">
        <v>7016</v>
      </c>
      <c r="B308" s="4" t="s">
        <v>239</v>
      </c>
    </row>
    <row r="309" spans="1:2" ht="13.5">
      <c r="A309" s="1">
        <v>7019</v>
      </c>
      <c r="B309" s="4" t="s">
        <v>240</v>
      </c>
    </row>
    <row r="310" spans="1:2" ht="13.5">
      <c r="A310" s="1">
        <v>7021</v>
      </c>
      <c r="B310" s="4" t="s">
        <v>241</v>
      </c>
    </row>
    <row r="311" spans="1:2" ht="13.5">
      <c r="A311" s="1">
        <v>7026</v>
      </c>
      <c r="B311" s="4" t="s">
        <v>242</v>
      </c>
    </row>
    <row r="312" spans="1:2" ht="13.5">
      <c r="A312" s="1">
        <v>7028</v>
      </c>
      <c r="B312" s="4" t="s">
        <v>243</v>
      </c>
    </row>
    <row r="313" spans="1:2" ht="13.5">
      <c r="A313" s="1">
        <v>7031</v>
      </c>
      <c r="B313" s="4" t="s">
        <v>244</v>
      </c>
    </row>
    <row r="314" spans="1:2" ht="13.5">
      <c r="A314" s="1">
        <v>7033</v>
      </c>
      <c r="B314" s="4" t="s">
        <v>245</v>
      </c>
    </row>
    <row r="315" spans="1:2" ht="13.5">
      <c r="A315" s="1">
        <v>7034</v>
      </c>
      <c r="B315" s="4" t="s">
        <v>246</v>
      </c>
    </row>
    <row r="316" spans="1:2" ht="13.5">
      <c r="A316" s="1">
        <v>7035</v>
      </c>
      <c r="B316" s="4" t="s">
        <v>247</v>
      </c>
    </row>
    <row r="317" spans="1:2" ht="13.5">
      <c r="A317" s="1">
        <v>7037</v>
      </c>
      <c r="B317" s="4" t="s">
        <v>248</v>
      </c>
    </row>
    <row r="318" spans="1:2" ht="13.5">
      <c r="A318" s="1">
        <v>7038</v>
      </c>
      <c r="B318" s="4" t="s">
        <v>249</v>
      </c>
    </row>
    <row r="319" spans="1:2" ht="13.5">
      <c r="A319" s="1">
        <v>7039</v>
      </c>
      <c r="B319" s="4" t="s">
        <v>250</v>
      </c>
    </row>
    <row r="320" spans="1:2" ht="13.5">
      <c r="A320" s="1">
        <v>7041</v>
      </c>
      <c r="B320" s="4" t="s">
        <v>251</v>
      </c>
    </row>
    <row r="321" spans="1:2" ht="13.5">
      <c r="A321" s="1">
        <v>7043</v>
      </c>
      <c r="B321" s="4" t="s">
        <v>252</v>
      </c>
    </row>
    <row r="322" spans="1:2" ht="13.5">
      <c r="A322" s="1">
        <v>7044</v>
      </c>
      <c r="B322" s="4" t="s">
        <v>253</v>
      </c>
    </row>
    <row r="323" spans="1:2" ht="13.5">
      <c r="A323" s="1">
        <v>7046</v>
      </c>
      <c r="B323" s="4" t="s">
        <v>254</v>
      </c>
    </row>
    <row r="324" spans="1:2" ht="13.5">
      <c r="A324" s="1">
        <v>7049</v>
      </c>
      <c r="B324" s="4" t="s">
        <v>255</v>
      </c>
    </row>
    <row r="325" spans="1:2" ht="13.5">
      <c r="A325" s="1">
        <v>7052</v>
      </c>
      <c r="B325" s="4" t="s">
        <v>256</v>
      </c>
    </row>
    <row r="326" spans="1:2" ht="13.5">
      <c r="A326" s="1">
        <v>7054</v>
      </c>
      <c r="B326" s="4" t="s">
        <v>257</v>
      </c>
    </row>
    <row r="327" spans="1:2" ht="13.5">
      <c r="A327" s="1">
        <v>7055</v>
      </c>
      <c r="B327" s="4" t="s">
        <v>258</v>
      </c>
    </row>
    <row r="328" spans="1:2" ht="13.5">
      <c r="A328" s="1">
        <v>7056</v>
      </c>
      <c r="B328" s="4" t="s">
        <v>259</v>
      </c>
    </row>
    <row r="329" spans="1:2" ht="13.5">
      <c r="A329" s="1">
        <v>7057</v>
      </c>
      <c r="B329" s="4" t="s">
        <v>260</v>
      </c>
    </row>
    <row r="330" spans="1:2" ht="13.5">
      <c r="A330" s="1">
        <v>7058</v>
      </c>
      <c r="B330" s="4" t="s">
        <v>261</v>
      </c>
    </row>
    <row r="331" spans="1:2" ht="13.5">
      <c r="A331" s="1">
        <v>7059</v>
      </c>
      <c r="B331" s="4" t="s">
        <v>262</v>
      </c>
    </row>
    <row r="332" spans="1:2" ht="13.5">
      <c r="A332" s="1">
        <v>7061</v>
      </c>
      <c r="B332" s="4" t="s">
        <v>263</v>
      </c>
    </row>
    <row r="333" spans="1:2" ht="13.5">
      <c r="A333" s="1">
        <v>7062</v>
      </c>
      <c r="B333" s="4" t="s">
        <v>264</v>
      </c>
    </row>
    <row r="334" spans="1:2" ht="13.5">
      <c r="A334" s="1">
        <v>7063</v>
      </c>
      <c r="B334" s="4" t="s">
        <v>265</v>
      </c>
    </row>
    <row r="335" spans="1:2" ht="13.5">
      <c r="A335" s="1">
        <v>7064</v>
      </c>
      <c r="B335" s="4" t="s">
        <v>266</v>
      </c>
    </row>
    <row r="336" spans="1:2" ht="13.5">
      <c r="A336" s="1">
        <v>7065</v>
      </c>
      <c r="B336" s="4" t="s">
        <v>267</v>
      </c>
    </row>
    <row r="337" spans="1:2" ht="13.5">
      <c r="A337" s="1">
        <v>7067</v>
      </c>
      <c r="B337" s="4" t="s">
        <v>268</v>
      </c>
    </row>
    <row r="338" spans="1:2" ht="13.5">
      <c r="A338" s="1">
        <v>7068</v>
      </c>
      <c r="B338" s="4" t="s">
        <v>269</v>
      </c>
    </row>
    <row r="339" spans="1:2" ht="13.5">
      <c r="A339" s="1">
        <v>7071</v>
      </c>
      <c r="B339" s="4" t="s">
        <v>270</v>
      </c>
    </row>
    <row r="340" spans="1:2" ht="13.5">
      <c r="A340" s="1">
        <v>7072</v>
      </c>
      <c r="B340" s="4" t="s">
        <v>271</v>
      </c>
    </row>
    <row r="341" spans="1:2" ht="13.5">
      <c r="A341" s="1">
        <v>7073</v>
      </c>
      <c r="B341" s="4" t="s">
        <v>272</v>
      </c>
    </row>
    <row r="342" spans="1:2" ht="13.5">
      <c r="A342" s="1">
        <v>7074</v>
      </c>
      <c r="B342" s="4" t="s">
        <v>273</v>
      </c>
    </row>
    <row r="343" spans="1:2" ht="13.5">
      <c r="A343" s="1">
        <v>7075</v>
      </c>
      <c r="B343" s="4" t="s">
        <v>274</v>
      </c>
    </row>
    <row r="344" spans="1:2" ht="13.5">
      <c r="A344" s="1">
        <v>7076</v>
      </c>
      <c r="B344" s="4" t="s">
        <v>275</v>
      </c>
    </row>
    <row r="345" spans="1:2" ht="13.5">
      <c r="A345" s="1">
        <v>7077</v>
      </c>
      <c r="B345" s="4" t="s">
        <v>276</v>
      </c>
    </row>
    <row r="346" spans="1:2" ht="13.5">
      <c r="A346" s="1">
        <v>7078</v>
      </c>
      <c r="B346" s="4" t="s">
        <v>277</v>
      </c>
    </row>
    <row r="347" spans="1:2" ht="13.5">
      <c r="A347" s="1">
        <v>7079</v>
      </c>
      <c r="B347" s="4" t="s">
        <v>136</v>
      </c>
    </row>
    <row r="348" spans="1:2" ht="13.5">
      <c r="A348" s="1">
        <v>7081</v>
      </c>
      <c r="B348" s="4" t="s">
        <v>278</v>
      </c>
    </row>
    <row r="349" spans="1:2" ht="13.5">
      <c r="A349" s="1">
        <v>7082</v>
      </c>
      <c r="B349" s="4" t="s">
        <v>279</v>
      </c>
    </row>
    <row r="350" spans="1:2" ht="13.5">
      <c r="A350" s="1">
        <v>7083</v>
      </c>
      <c r="B350" s="4" t="s">
        <v>280</v>
      </c>
    </row>
    <row r="351" spans="1:2" ht="13.5">
      <c r="A351" s="1">
        <v>7084</v>
      </c>
      <c r="B351" s="4" t="s">
        <v>281</v>
      </c>
    </row>
    <row r="352" spans="1:2" ht="13.5">
      <c r="A352" s="1">
        <v>7085</v>
      </c>
      <c r="B352" s="4" t="s">
        <v>282</v>
      </c>
    </row>
    <row r="353" spans="1:2" ht="13.5">
      <c r="A353" s="1">
        <v>7086</v>
      </c>
      <c r="B353" s="4" t="s">
        <v>283</v>
      </c>
    </row>
    <row r="354" spans="1:2" ht="13.5">
      <c r="A354" s="1">
        <v>7087</v>
      </c>
      <c r="B354" s="4" t="s">
        <v>644</v>
      </c>
    </row>
    <row r="355" spans="1:2" ht="13.5">
      <c r="A355" s="1">
        <v>7088</v>
      </c>
      <c r="B355" s="4" t="s">
        <v>284</v>
      </c>
    </row>
    <row r="356" spans="1:2" ht="13.5">
      <c r="A356" s="1">
        <v>7089</v>
      </c>
      <c r="B356" s="4" t="s">
        <v>645</v>
      </c>
    </row>
    <row r="357" spans="1:2" ht="13.5">
      <c r="A357" s="1">
        <v>7201</v>
      </c>
      <c r="B357" s="4" t="s">
        <v>285</v>
      </c>
    </row>
    <row r="358" spans="1:2" ht="13.5">
      <c r="A358" s="1">
        <v>7204</v>
      </c>
      <c r="B358" s="4" t="s">
        <v>286</v>
      </c>
    </row>
    <row r="359" spans="1:2" ht="13.5">
      <c r="A359" s="1">
        <v>7212</v>
      </c>
      <c r="B359" s="4" t="s">
        <v>689</v>
      </c>
    </row>
    <row r="360" spans="1:2" ht="13.5">
      <c r="A360" s="1">
        <v>7216</v>
      </c>
      <c r="B360" s="4" t="s">
        <v>287</v>
      </c>
    </row>
    <row r="361" spans="1:2" ht="13.5">
      <c r="A361" s="1">
        <v>7218</v>
      </c>
      <c r="B361" s="4" t="s">
        <v>288</v>
      </c>
    </row>
    <row r="362" spans="1:2" ht="13.5">
      <c r="A362" s="1">
        <v>7221</v>
      </c>
      <c r="B362" s="4" t="s">
        <v>289</v>
      </c>
    </row>
    <row r="363" spans="1:2" ht="13.5">
      <c r="A363" s="1">
        <v>7224</v>
      </c>
      <c r="B363" s="4" t="s">
        <v>290</v>
      </c>
    </row>
    <row r="364" spans="1:2" ht="13.5">
      <c r="A364" s="1">
        <v>7227</v>
      </c>
      <c r="B364" s="4" t="s">
        <v>291</v>
      </c>
    </row>
    <row r="365" spans="1:2" ht="13.5">
      <c r="A365" s="1">
        <v>7231</v>
      </c>
      <c r="B365" s="4" t="s">
        <v>292</v>
      </c>
    </row>
    <row r="366" spans="1:2" ht="13.5">
      <c r="A366" s="1">
        <v>7401</v>
      </c>
      <c r="B366" s="4" t="s">
        <v>293</v>
      </c>
    </row>
    <row r="367" spans="1:2" ht="13.5">
      <c r="A367" s="1">
        <v>7402</v>
      </c>
      <c r="B367" s="4" t="s">
        <v>294</v>
      </c>
    </row>
    <row r="368" spans="1:2" ht="13.5">
      <c r="A368" s="1">
        <v>7404</v>
      </c>
      <c r="B368" s="4" t="s">
        <v>295</v>
      </c>
    </row>
    <row r="369" spans="1:2" ht="13.5">
      <c r="A369" s="1">
        <v>7405</v>
      </c>
      <c r="B369" s="4" t="s">
        <v>296</v>
      </c>
    </row>
    <row r="370" spans="1:2" ht="13.5">
      <c r="A370" s="1">
        <v>7409</v>
      </c>
      <c r="B370" s="4" t="s">
        <v>297</v>
      </c>
    </row>
    <row r="371" spans="1:2" ht="13.5">
      <c r="A371" s="1">
        <v>7413</v>
      </c>
      <c r="B371" s="4" t="s">
        <v>298</v>
      </c>
    </row>
    <row r="372" spans="1:2" ht="13.5">
      <c r="A372" s="1">
        <v>7414</v>
      </c>
      <c r="B372" s="4" t="s">
        <v>299</v>
      </c>
    </row>
    <row r="373" spans="1:2" ht="13.5">
      <c r="A373" s="1">
        <v>7419</v>
      </c>
      <c r="B373" s="4" t="s">
        <v>646</v>
      </c>
    </row>
    <row r="374" spans="1:2" ht="13.5">
      <c r="A374" s="1">
        <v>7421</v>
      </c>
      <c r="B374" s="4" t="s">
        <v>300</v>
      </c>
    </row>
    <row r="375" spans="1:2" ht="13.5">
      <c r="A375" s="1">
        <v>7423</v>
      </c>
      <c r="B375" s="4" t="s">
        <v>301</v>
      </c>
    </row>
    <row r="376" spans="1:2" ht="13.5">
      <c r="A376" s="1">
        <v>7425</v>
      </c>
      <c r="B376" s="4" t="s">
        <v>302</v>
      </c>
    </row>
    <row r="377" spans="1:2" ht="13.5">
      <c r="A377" s="1">
        <v>7426</v>
      </c>
      <c r="B377" s="4" t="s">
        <v>303</v>
      </c>
    </row>
    <row r="378" spans="1:2" ht="13.5">
      <c r="A378" s="1">
        <v>7501</v>
      </c>
      <c r="B378" s="4" t="s">
        <v>304</v>
      </c>
    </row>
    <row r="379" spans="1:2" ht="13.5">
      <c r="A379" s="1">
        <v>7503</v>
      </c>
      <c r="B379" s="4" t="s">
        <v>305</v>
      </c>
    </row>
    <row r="380" spans="1:2" ht="13.5">
      <c r="A380" s="1">
        <v>7504</v>
      </c>
      <c r="B380" s="4" t="s">
        <v>647</v>
      </c>
    </row>
    <row r="381" spans="1:2" ht="13.5">
      <c r="A381" s="1">
        <v>7505</v>
      </c>
      <c r="B381" s="4" t="s">
        <v>306</v>
      </c>
    </row>
    <row r="382" spans="1:2" ht="13.5">
      <c r="A382" s="1">
        <v>7507</v>
      </c>
      <c r="B382" s="4" t="s">
        <v>307</v>
      </c>
    </row>
    <row r="383" spans="1:2" ht="13.5">
      <c r="A383" s="1">
        <v>7509</v>
      </c>
      <c r="B383" s="4" t="s">
        <v>308</v>
      </c>
    </row>
    <row r="384" spans="1:2" ht="13.5">
      <c r="A384" s="1">
        <v>7511</v>
      </c>
      <c r="B384" s="4" t="s">
        <v>309</v>
      </c>
    </row>
    <row r="385" spans="1:2" ht="13.5">
      <c r="A385" s="1">
        <v>7513</v>
      </c>
      <c r="B385" s="4" t="s">
        <v>310</v>
      </c>
    </row>
    <row r="386" spans="1:2" ht="13.5">
      <c r="A386" s="1">
        <v>7514</v>
      </c>
      <c r="B386" s="4" t="s">
        <v>648</v>
      </c>
    </row>
    <row r="387" spans="1:2" ht="13.5">
      <c r="A387" s="1">
        <v>7515</v>
      </c>
      <c r="B387" s="4" t="s">
        <v>311</v>
      </c>
    </row>
    <row r="388" spans="1:2" ht="13.5">
      <c r="A388" s="1">
        <v>7516</v>
      </c>
      <c r="B388" s="4" t="s">
        <v>312</v>
      </c>
    </row>
    <row r="389" spans="1:2" ht="13.5">
      <c r="A389" s="1">
        <v>7517</v>
      </c>
      <c r="B389" s="4" t="s">
        <v>313</v>
      </c>
    </row>
    <row r="390" spans="1:2" ht="13.5">
      <c r="A390" s="1">
        <v>7518</v>
      </c>
      <c r="B390" s="4" t="s">
        <v>314</v>
      </c>
    </row>
    <row r="391" spans="1:2" ht="13.5">
      <c r="A391" s="1">
        <v>7519</v>
      </c>
      <c r="B391" s="4" t="s">
        <v>315</v>
      </c>
    </row>
    <row r="392" spans="1:2" ht="13.5">
      <c r="A392" s="1">
        <v>7521</v>
      </c>
      <c r="B392" s="4" t="s">
        <v>316</v>
      </c>
    </row>
    <row r="393" spans="1:2" ht="13.5">
      <c r="A393" s="1">
        <v>7522</v>
      </c>
      <c r="B393" s="4" t="s">
        <v>317</v>
      </c>
    </row>
    <row r="394" spans="1:2" ht="13.5">
      <c r="A394" s="1">
        <v>7524</v>
      </c>
      <c r="B394" s="4" t="s">
        <v>318</v>
      </c>
    </row>
    <row r="395" spans="1:2" ht="13.5">
      <c r="A395" s="1">
        <v>7526</v>
      </c>
      <c r="B395" s="4" t="s">
        <v>319</v>
      </c>
    </row>
    <row r="396" spans="1:2" ht="13.5">
      <c r="A396" s="1">
        <v>7528</v>
      </c>
      <c r="B396" s="4" t="s">
        <v>320</v>
      </c>
    </row>
    <row r="397" spans="1:2" ht="13.5">
      <c r="A397" s="1">
        <v>7531</v>
      </c>
      <c r="B397" s="4" t="s">
        <v>321</v>
      </c>
    </row>
    <row r="398" spans="1:2" ht="13.5">
      <c r="A398" s="1">
        <v>7532</v>
      </c>
      <c r="B398" s="4" t="s">
        <v>322</v>
      </c>
    </row>
    <row r="399" spans="1:2" ht="13.5">
      <c r="A399" s="1">
        <v>7533</v>
      </c>
      <c r="B399" s="4" t="s">
        <v>323</v>
      </c>
    </row>
    <row r="400" spans="1:2" ht="13.5">
      <c r="A400" s="1">
        <v>7534</v>
      </c>
      <c r="B400" s="4" t="s">
        <v>324</v>
      </c>
    </row>
    <row r="401" spans="1:2" ht="13.5">
      <c r="A401" s="1">
        <v>7535</v>
      </c>
      <c r="B401" s="4" t="s">
        <v>325</v>
      </c>
    </row>
    <row r="402" spans="1:2" ht="13.5">
      <c r="A402" s="1">
        <v>7536</v>
      </c>
      <c r="B402" s="4" t="s">
        <v>326</v>
      </c>
    </row>
    <row r="403" spans="1:2" ht="13.5">
      <c r="A403" s="1">
        <v>7537</v>
      </c>
      <c r="B403" s="4" t="s">
        <v>327</v>
      </c>
    </row>
    <row r="404" spans="1:2" ht="13.5">
      <c r="A404" s="1">
        <v>7538</v>
      </c>
      <c r="B404" s="4" t="s">
        <v>328</v>
      </c>
    </row>
    <row r="405" spans="1:2" ht="13.5">
      <c r="A405" s="1">
        <v>7539</v>
      </c>
      <c r="B405" s="4" t="s">
        <v>329</v>
      </c>
    </row>
    <row r="406" spans="1:2" ht="13.5">
      <c r="A406" s="1">
        <v>7541</v>
      </c>
      <c r="B406" s="4" t="s">
        <v>330</v>
      </c>
    </row>
    <row r="407" spans="1:2" ht="13.5">
      <c r="A407" s="1">
        <v>7542</v>
      </c>
      <c r="B407" s="4" t="s">
        <v>331</v>
      </c>
    </row>
    <row r="408" spans="1:2" ht="13.5">
      <c r="A408" s="1">
        <v>7543</v>
      </c>
      <c r="B408" s="4" t="s">
        <v>332</v>
      </c>
    </row>
    <row r="409" spans="1:2" ht="13.5">
      <c r="A409" s="1">
        <v>7544</v>
      </c>
      <c r="B409" s="4" t="s">
        <v>333</v>
      </c>
    </row>
    <row r="410" spans="1:2" ht="13.5">
      <c r="A410" s="1">
        <v>7548</v>
      </c>
      <c r="B410" s="4" t="s">
        <v>334</v>
      </c>
    </row>
    <row r="411" spans="1:2" ht="13.5">
      <c r="A411" s="1">
        <v>7549</v>
      </c>
      <c r="B411" s="4" t="s">
        <v>335</v>
      </c>
    </row>
    <row r="412" spans="1:2" ht="13.5">
      <c r="A412" s="1">
        <v>7551</v>
      </c>
      <c r="B412" s="4" t="s">
        <v>336</v>
      </c>
    </row>
    <row r="413" spans="1:2" ht="13.5">
      <c r="A413" s="1">
        <v>7552</v>
      </c>
      <c r="B413" s="4" t="s">
        <v>337</v>
      </c>
    </row>
    <row r="414" spans="1:2" ht="13.5">
      <c r="A414" s="1">
        <v>7553</v>
      </c>
      <c r="B414" s="4" t="s">
        <v>338</v>
      </c>
    </row>
    <row r="415" spans="1:2" ht="13.5">
      <c r="A415" s="1">
        <v>7701</v>
      </c>
      <c r="B415" s="4" t="s">
        <v>339</v>
      </c>
    </row>
    <row r="416" spans="1:2" ht="13.5">
      <c r="A416" s="1">
        <v>7703</v>
      </c>
      <c r="B416" s="4" t="s">
        <v>340</v>
      </c>
    </row>
    <row r="417" spans="1:2" ht="13.5">
      <c r="A417" s="1">
        <v>7705</v>
      </c>
      <c r="B417" s="4" t="s">
        <v>341</v>
      </c>
    </row>
    <row r="418" spans="1:2" ht="13.5">
      <c r="A418" s="1">
        <v>7707</v>
      </c>
      <c r="B418" s="4" t="s">
        <v>342</v>
      </c>
    </row>
    <row r="419" spans="1:2" ht="13.5">
      <c r="A419" s="1">
        <v>7709</v>
      </c>
      <c r="B419" s="4" t="s">
        <v>343</v>
      </c>
    </row>
    <row r="420" spans="1:2" ht="13.5">
      <c r="A420" s="1">
        <v>7711</v>
      </c>
      <c r="B420" s="4" t="s">
        <v>344</v>
      </c>
    </row>
    <row r="421" spans="1:2" ht="13.5">
      <c r="A421" s="1">
        <v>7713</v>
      </c>
      <c r="B421" s="4" t="s">
        <v>345</v>
      </c>
    </row>
    <row r="422" spans="1:2" ht="13.5">
      <c r="A422" s="1">
        <v>7715</v>
      </c>
      <c r="B422" s="4" t="s">
        <v>346</v>
      </c>
    </row>
    <row r="423" spans="1:2" ht="13.5">
      <c r="A423" s="1">
        <v>7717</v>
      </c>
      <c r="B423" s="4" t="s">
        <v>347</v>
      </c>
    </row>
    <row r="424" spans="1:2" ht="13.5">
      <c r="A424" s="1">
        <v>7719</v>
      </c>
      <c r="B424" s="4" t="s">
        <v>348</v>
      </c>
    </row>
    <row r="425" spans="1:2" ht="13.5">
      <c r="A425" s="1">
        <v>7902</v>
      </c>
      <c r="B425" s="4" t="s">
        <v>349</v>
      </c>
    </row>
    <row r="426" spans="1:2" ht="13.5">
      <c r="A426" s="1">
        <v>7904</v>
      </c>
      <c r="B426" s="4" t="s">
        <v>649</v>
      </c>
    </row>
    <row r="427" spans="1:2" ht="13.5">
      <c r="A427" s="1">
        <v>7906</v>
      </c>
      <c r="B427" s="4" t="s">
        <v>350</v>
      </c>
    </row>
    <row r="428" spans="1:2" ht="13.5">
      <c r="A428" s="1">
        <v>7907</v>
      </c>
      <c r="B428" s="4" t="s">
        <v>351</v>
      </c>
    </row>
    <row r="429" spans="1:2" ht="13.5">
      <c r="A429" s="1">
        <v>7912</v>
      </c>
      <c r="B429" s="4" t="s">
        <v>352</v>
      </c>
    </row>
    <row r="430" spans="1:2" ht="13.5">
      <c r="A430" s="1">
        <v>7913</v>
      </c>
      <c r="B430" s="4" t="s">
        <v>353</v>
      </c>
    </row>
    <row r="431" spans="1:2" ht="13.5">
      <c r="A431" s="1">
        <v>7918</v>
      </c>
      <c r="B431" s="4" t="s">
        <v>650</v>
      </c>
    </row>
    <row r="432" spans="1:2" ht="13.5">
      <c r="A432" s="1">
        <v>7919</v>
      </c>
      <c r="B432" s="4" t="s">
        <v>354</v>
      </c>
    </row>
    <row r="433" spans="1:2" ht="13.5">
      <c r="A433" s="1">
        <v>8001</v>
      </c>
      <c r="B433" s="4" t="s">
        <v>355</v>
      </c>
    </row>
    <row r="434" spans="1:2" ht="13.5">
      <c r="A434" s="1">
        <v>8003</v>
      </c>
      <c r="B434" s="4" t="s">
        <v>356</v>
      </c>
    </row>
    <row r="435" spans="1:2" ht="13.5">
      <c r="A435" s="1">
        <v>8005</v>
      </c>
      <c r="B435" s="4" t="s">
        <v>357</v>
      </c>
    </row>
    <row r="436" spans="1:2" ht="13.5">
      <c r="A436" s="1">
        <v>8008</v>
      </c>
      <c r="B436" s="4" t="s">
        <v>358</v>
      </c>
    </row>
    <row r="437" spans="1:2" ht="13.5">
      <c r="A437" s="1">
        <v>8009</v>
      </c>
      <c r="B437" s="4" t="s">
        <v>359</v>
      </c>
    </row>
    <row r="438" spans="1:2" ht="13.5">
      <c r="A438" s="1">
        <v>8014</v>
      </c>
      <c r="B438" s="4" t="s">
        <v>360</v>
      </c>
    </row>
    <row r="439" spans="1:2" ht="13.5">
      <c r="A439" s="1">
        <v>8015</v>
      </c>
      <c r="B439" s="4" t="s">
        <v>651</v>
      </c>
    </row>
    <row r="440" spans="1:2" ht="13.5">
      <c r="A440" s="1">
        <v>8016</v>
      </c>
      <c r="B440" s="4" t="s">
        <v>652</v>
      </c>
    </row>
    <row r="441" spans="1:2" ht="13.5">
      <c r="A441" s="1">
        <v>8017</v>
      </c>
      <c r="B441" s="4" t="s">
        <v>653</v>
      </c>
    </row>
    <row r="442" spans="1:2" ht="13.5">
      <c r="A442" s="1">
        <v>8018</v>
      </c>
      <c r="B442" s="4" t="s">
        <v>654</v>
      </c>
    </row>
    <row r="443" spans="1:2" ht="13.5">
      <c r="A443" s="1">
        <v>8024</v>
      </c>
      <c r="B443" s="4" t="s">
        <v>655</v>
      </c>
    </row>
    <row r="444" spans="1:2" ht="13.5">
      <c r="A444" s="1">
        <v>8025</v>
      </c>
      <c r="B444" s="4" t="s">
        <v>361</v>
      </c>
    </row>
    <row r="445" spans="1:2" ht="13.5">
      <c r="A445" s="1">
        <v>8031</v>
      </c>
      <c r="B445" s="4" t="s">
        <v>362</v>
      </c>
    </row>
    <row r="446" spans="1:2" ht="13.5">
      <c r="A446" s="1">
        <v>8036</v>
      </c>
      <c r="B446" s="4" t="s">
        <v>363</v>
      </c>
    </row>
    <row r="447" spans="1:2" ht="13.5">
      <c r="A447" s="1">
        <v>8037</v>
      </c>
      <c r="B447" s="4" t="s">
        <v>364</v>
      </c>
    </row>
    <row r="448" spans="1:2" ht="13.5">
      <c r="A448" s="1">
        <v>8045</v>
      </c>
      <c r="B448" s="4" t="s">
        <v>656</v>
      </c>
    </row>
    <row r="449" spans="1:2" ht="13.5">
      <c r="A449" s="1">
        <v>8046</v>
      </c>
      <c r="B449" s="4" t="s">
        <v>365</v>
      </c>
    </row>
    <row r="450" spans="1:2" ht="13.5">
      <c r="A450" s="1">
        <v>8048</v>
      </c>
      <c r="B450" s="4" t="s">
        <v>366</v>
      </c>
    </row>
    <row r="451" spans="1:2" ht="13.5">
      <c r="A451" s="1">
        <v>8049</v>
      </c>
      <c r="B451" s="4" t="s">
        <v>367</v>
      </c>
    </row>
    <row r="452" spans="1:2" ht="13.5">
      <c r="A452" s="1">
        <v>8051</v>
      </c>
      <c r="B452" s="4" t="s">
        <v>368</v>
      </c>
    </row>
    <row r="453" spans="1:2" ht="13.5">
      <c r="A453" s="1">
        <v>8053</v>
      </c>
      <c r="B453" s="4" t="s">
        <v>369</v>
      </c>
    </row>
    <row r="454" spans="1:2" ht="13.5">
      <c r="A454" s="1">
        <v>8059</v>
      </c>
      <c r="B454" s="4" t="s">
        <v>370</v>
      </c>
    </row>
    <row r="455" spans="1:2" ht="13.5">
      <c r="A455" s="1">
        <v>8061</v>
      </c>
      <c r="B455" s="4" t="s">
        <v>371</v>
      </c>
    </row>
    <row r="456" spans="1:2" ht="13.5">
      <c r="A456" s="1">
        <v>8064</v>
      </c>
      <c r="B456" s="4" t="s">
        <v>372</v>
      </c>
    </row>
    <row r="457" spans="1:2" ht="13.5">
      <c r="A457" s="1">
        <v>8068</v>
      </c>
      <c r="B457" s="4" t="s">
        <v>373</v>
      </c>
    </row>
    <row r="458" spans="1:2" ht="13.5">
      <c r="A458" s="1">
        <v>8069</v>
      </c>
      <c r="B458" s="4" t="s">
        <v>374</v>
      </c>
    </row>
    <row r="459" spans="1:2" ht="13.5">
      <c r="A459" s="1">
        <v>8071</v>
      </c>
      <c r="B459" s="4" t="s">
        <v>375</v>
      </c>
    </row>
    <row r="460" spans="1:2" ht="13.5">
      <c r="A460" s="1">
        <v>8073</v>
      </c>
      <c r="B460" s="4" t="s">
        <v>376</v>
      </c>
    </row>
    <row r="461" spans="1:2" ht="13.5">
      <c r="A461" s="1">
        <v>8074</v>
      </c>
      <c r="B461" s="4" t="s">
        <v>377</v>
      </c>
    </row>
    <row r="462" spans="1:2" ht="13.5">
      <c r="A462" s="1">
        <v>8075</v>
      </c>
      <c r="B462" s="4" t="s">
        <v>378</v>
      </c>
    </row>
    <row r="463" spans="1:2" ht="13.5">
      <c r="A463" s="1">
        <v>8076</v>
      </c>
      <c r="B463" s="4" t="s">
        <v>379</v>
      </c>
    </row>
    <row r="464" spans="1:2" ht="13.5">
      <c r="A464" s="1">
        <v>8077</v>
      </c>
      <c r="B464" s="4" t="s">
        <v>657</v>
      </c>
    </row>
    <row r="465" spans="1:2" ht="13.5">
      <c r="A465" s="1">
        <v>8078</v>
      </c>
      <c r="B465" s="4" t="s">
        <v>380</v>
      </c>
    </row>
    <row r="466" spans="1:2" ht="13.5">
      <c r="A466" s="1">
        <v>8079</v>
      </c>
      <c r="B466" s="4" t="s">
        <v>381</v>
      </c>
    </row>
    <row r="467" spans="1:2" ht="13.5">
      <c r="A467" s="1">
        <v>8081</v>
      </c>
      <c r="B467" s="4" t="s">
        <v>382</v>
      </c>
    </row>
    <row r="468" spans="1:2" ht="13.5">
      <c r="A468" s="1">
        <v>8082</v>
      </c>
      <c r="B468" s="4" t="s">
        <v>383</v>
      </c>
    </row>
    <row r="469" spans="1:2" ht="13.5">
      <c r="A469" s="1">
        <v>8083</v>
      </c>
      <c r="B469" s="4" t="s">
        <v>384</v>
      </c>
    </row>
    <row r="470" spans="1:2" ht="13.5">
      <c r="A470" s="1">
        <v>8084</v>
      </c>
      <c r="B470" s="4" t="s">
        <v>385</v>
      </c>
    </row>
    <row r="471" spans="1:2" ht="13.5">
      <c r="A471" s="1">
        <v>8085</v>
      </c>
      <c r="B471" s="4" t="s">
        <v>386</v>
      </c>
    </row>
    <row r="472" spans="1:2" ht="13.5">
      <c r="A472" s="1">
        <v>8086</v>
      </c>
      <c r="B472" s="4" t="s">
        <v>387</v>
      </c>
    </row>
    <row r="473" spans="1:2" ht="13.5">
      <c r="A473" s="1">
        <v>8087</v>
      </c>
      <c r="B473" s="4" t="s">
        <v>388</v>
      </c>
    </row>
    <row r="474" spans="1:2" ht="13.5">
      <c r="A474" s="1">
        <v>8088</v>
      </c>
      <c r="B474" s="4" t="s">
        <v>389</v>
      </c>
    </row>
    <row r="475" spans="1:2" ht="13.5">
      <c r="A475" s="1">
        <v>8091</v>
      </c>
      <c r="B475" s="4" t="s">
        <v>390</v>
      </c>
    </row>
    <row r="476" spans="1:2" ht="13.5">
      <c r="A476" s="1">
        <v>8092</v>
      </c>
      <c r="B476" s="4" t="s">
        <v>391</v>
      </c>
    </row>
    <row r="477" spans="1:2" ht="13.5">
      <c r="A477" s="1">
        <v>8093</v>
      </c>
      <c r="B477" s="4" t="s">
        <v>392</v>
      </c>
    </row>
    <row r="478" spans="1:2" ht="13.5">
      <c r="A478" s="1">
        <v>8094</v>
      </c>
      <c r="B478" s="4" t="s">
        <v>393</v>
      </c>
    </row>
    <row r="479" spans="1:2" ht="13.5">
      <c r="A479" s="1">
        <v>8095</v>
      </c>
      <c r="B479" s="4" t="s">
        <v>394</v>
      </c>
    </row>
    <row r="480" spans="1:2" ht="13.5">
      <c r="A480" s="1">
        <v>8096</v>
      </c>
      <c r="B480" s="4" t="s">
        <v>395</v>
      </c>
    </row>
    <row r="481" spans="1:2" ht="13.5">
      <c r="A481" s="1">
        <v>8098</v>
      </c>
      <c r="B481" s="4" t="s">
        <v>396</v>
      </c>
    </row>
    <row r="482" spans="1:2" ht="13.5">
      <c r="A482" s="1">
        <v>8099</v>
      </c>
      <c r="B482" s="4" t="s">
        <v>397</v>
      </c>
    </row>
    <row r="483" spans="1:2" ht="13.5">
      <c r="A483" s="1">
        <v>8201</v>
      </c>
      <c r="B483" s="4" t="s">
        <v>398</v>
      </c>
    </row>
    <row r="484" spans="1:2" ht="13.5">
      <c r="A484" s="1">
        <v>8202</v>
      </c>
      <c r="B484" s="4" t="s">
        <v>399</v>
      </c>
    </row>
    <row r="485" spans="1:2" ht="13.5">
      <c r="A485" s="1">
        <v>8203</v>
      </c>
      <c r="B485" s="4" t="s">
        <v>400</v>
      </c>
    </row>
    <row r="486" spans="1:2" ht="13.5">
      <c r="A486" s="1">
        <v>8204</v>
      </c>
      <c r="B486" s="4" t="s">
        <v>401</v>
      </c>
    </row>
    <row r="487" spans="1:2" ht="13.5">
      <c r="A487" s="1">
        <v>8205</v>
      </c>
      <c r="B487" s="4" t="s">
        <v>402</v>
      </c>
    </row>
    <row r="488" spans="1:2" ht="13.5">
      <c r="A488" s="1">
        <v>8206</v>
      </c>
      <c r="B488" s="4" t="s">
        <v>403</v>
      </c>
    </row>
    <row r="489" spans="1:2" ht="13.5">
      <c r="A489" s="1">
        <v>8207</v>
      </c>
      <c r="B489" s="4" t="s">
        <v>404</v>
      </c>
    </row>
    <row r="490" spans="1:2" ht="13.5">
      <c r="A490" s="1">
        <v>8208</v>
      </c>
      <c r="B490" s="4" t="s">
        <v>405</v>
      </c>
    </row>
    <row r="491" spans="1:2" ht="13.5">
      <c r="A491" s="1">
        <v>8209</v>
      </c>
      <c r="B491" s="4" t="s">
        <v>406</v>
      </c>
    </row>
    <row r="492" spans="1:2" ht="13.5">
      <c r="A492" s="1">
        <v>8211</v>
      </c>
      <c r="B492" s="4" t="s">
        <v>407</v>
      </c>
    </row>
    <row r="493" spans="1:2" ht="13.5">
      <c r="A493" s="1">
        <v>8212</v>
      </c>
      <c r="B493" s="4" t="s">
        <v>408</v>
      </c>
    </row>
    <row r="494" spans="1:2" ht="13.5">
      <c r="A494" s="1">
        <v>8213</v>
      </c>
      <c r="B494" s="4" t="s">
        <v>409</v>
      </c>
    </row>
    <row r="495" spans="1:2" ht="13.5">
      <c r="A495" s="1">
        <v>8214</v>
      </c>
      <c r="B495" s="4" t="s">
        <v>410</v>
      </c>
    </row>
    <row r="496" spans="1:2" ht="13.5">
      <c r="A496" s="1">
        <v>8215</v>
      </c>
      <c r="B496" s="4" t="s">
        <v>411</v>
      </c>
    </row>
    <row r="497" spans="1:2" ht="13.5">
      <c r="A497" s="1">
        <v>8216</v>
      </c>
      <c r="B497" s="4" t="s">
        <v>412</v>
      </c>
    </row>
    <row r="498" spans="1:2" ht="13.5">
      <c r="A498" s="1">
        <v>8217</v>
      </c>
      <c r="B498" s="4" t="s">
        <v>413</v>
      </c>
    </row>
    <row r="499" spans="1:2" ht="13.5">
      <c r="A499" s="1">
        <v>8218</v>
      </c>
      <c r="B499" s="4" t="s">
        <v>414</v>
      </c>
    </row>
    <row r="500" spans="1:2" ht="13.5">
      <c r="A500" s="1">
        <v>8219</v>
      </c>
      <c r="B500" s="4" t="s">
        <v>658</v>
      </c>
    </row>
    <row r="501" spans="1:2" ht="13.5">
      <c r="A501" s="1">
        <v>8221</v>
      </c>
      <c r="B501" s="4" t="s">
        <v>415</v>
      </c>
    </row>
    <row r="502" spans="1:2" ht="13.5">
      <c r="A502" s="1">
        <v>8222</v>
      </c>
      <c r="B502" s="4" t="s">
        <v>416</v>
      </c>
    </row>
    <row r="503" spans="1:2" ht="13.5">
      <c r="A503" s="1">
        <v>8223</v>
      </c>
      <c r="B503" s="4" t="s">
        <v>417</v>
      </c>
    </row>
    <row r="504" spans="1:2" ht="13.5">
      <c r="A504" s="1">
        <v>8224</v>
      </c>
      <c r="B504" s="4" t="s">
        <v>418</v>
      </c>
    </row>
    <row r="505" spans="1:2" ht="13.5">
      <c r="A505" s="1">
        <v>8225</v>
      </c>
      <c r="B505" s="4" t="s">
        <v>419</v>
      </c>
    </row>
    <row r="506" spans="1:2" ht="13.5">
      <c r="A506" s="1">
        <v>8226</v>
      </c>
      <c r="B506" s="4" t="s">
        <v>420</v>
      </c>
    </row>
    <row r="507" spans="1:2" ht="13.5">
      <c r="A507" s="1">
        <v>8227</v>
      </c>
      <c r="B507" s="4" t="s">
        <v>421</v>
      </c>
    </row>
    <row r="508" spans="1:2" ht="13.5">
      <c r="A508" s="1">
        <v>8228</v>
      </c>
      <c r="B508" s="4" t="s">
        <v>422</v>
      </c>
    </row>
    <row r="509" spans="1:2" ht="13.5">
      <c r="A509" s="1">
        <v>8229</v>
      </c>
      <c r="B509" s="4" t="s">
        <v>423</v>
      </c>
    </row>
    <row r="510" spans="1:2" ht="13.5">
      <c r="A510" s="1">
        <v>8231</v>
      </c>
      <c r="B510" s="4" t="s">
        <v>659</v>
      </c>
    </row>
    <row r="511" spans="1:2" ht="13.5">
      <c r="A511" s="1">
        <v>8232</v>
      </c>
      <c r="B511" s="4" t="s">
        <v>424</v>
      </c>
    </row>
    <row r="512" spans="1:2" ht="13.5">
      <c r="A512" s="1">
        <v>8233</v>
      </c>
      <c r="B512" s="4" t="s">
        <v>425</v>
      </c>
    </row>
    <row r="513" spans="1:2" ht="13.5">
      <c r="A513" s="1">
        <v>8234</v>
      </c>
      <c r="B513" s="4" t="s">
        <v>426</v>
      </c>
    </row>
    <row r="514" spans="1:2" ht="13.5">
      <c r="A514" s="1">
        <v>8241</v>
      </c>
      <c r="B514" s="4" t="s">
        <v>427</v>
      </c>
    </row>
    <row r="515" spans="1:2" ht="13.5">
      <c r="A515" s="1">
        <v>8242</v>
      </c>
      <c r="B515" s="4" t="s">
        <v>660</v>
      </c>
    </row>
    <row r="516" spans="1:2" ht="13.5">
      <c r="A516" s="1">
        <v>8243</v>
      </c>
      <c r="B516" s="4" t="s">
        <v>428</v>
      </c>
    </row>
    <row r="517" spans="1:2" ht="13.5">
      <c r="A517" s="1">
        <v>8244</v>
      </c>
      <c r="B517" s="4" t="s">
        <v>429</v>
      </c>
    </row>
    <row r="518" spans="1:2" ht="13.5">
      <c r="A518" s="1">
        <v>8245</v>
      </c>
      <c r="B518" s="4" t="s">
        <v>430</v>
      </c>
    </row>
    <row r="519" spans="1:2" ht="13.5">
      <c r="A519" s="1">
        <v>8246</v>
      </c>
      <c r="B519" s="4" t="s">
        <v>431</v>
      </c>
    </row>
    <row r="520" spans="1:2" ht="13.5">
      <c r="A520" s="1">
        <v>8247</v>
      </c>
      <c r="B520" s="4" t="s">
        <v>432</v>
      </c>
    </row>
    <row r="521" spans="1:2" ht="13.5">
      <c r="A521" s="1">
        <v>8248</v>
      </c>
      <c r="B521" s="4" t="s">
        <v>433</v>
      </c>
    </row>
    <row r="522" spans="1:2" ht="13.5">
      <c r="A522" s="1">
        <v>8249</v>
      </c>
      <c r="B522" s="4" t="s">
        <v>434</v>
      </c>
    </row>
    <row r="523" spans="1:2" ht="13.5">
      <c r="A523" s="1">
        <v>8301</v>
      </c>
      <c r="B523" s="4" t="s">
        <v>435</v>
      </c>
    </row>
    <row r="524" spans="1:2" ht="13.5">
      <c r="A524" s="1">
        <v>8303</v>
      </c>
      <c r="B524" s="4" t="s">
        <v>436</v>
      </c>
    </row>
    <row r="525" spans="1:2" ht="13.5">
      <c r="A525" s="1">
        <v>8305</v>
      </c>
      <c r="B525" s="4" t="s">
        <v>661</v>
      </c>
    </row>
    <row r="526" spans="1:2" ht="13.5">
      <c r="A526" s="1">
        <v>8307</v>
      </c>
      <c r="B526" s="4" t="s">
        <v>437</v>
      </c>
    </row>
    <row r="527" spans="1:2" ht="13.5">
      <c r="A527" s="1">
        <v>8309</v>
      </c>
      <c r="B527" s="4" t="s">
        <v>438</v>
      </c>
    </row>
    <row r="528" spans="1:2" ht="13.5">
      <c r="A528" s="1">
        <v>8311</v>
      </c>
      <c r="B528" s="4" t="s">
        <v>439</v>
      </c>
    </row>
    <row r="529" spans="1:2" ht="13.5">
      <c r="A529" s="1">
        <v>8313</v>
      </c>
      <c r="B529" s="4" t="s">
        <v>440</v>
      </c>
    </row>
    <row r="530" spans="1:2" ht="13.5">
      <c r="A530" s="1">
        <v>8316</v>
      </c>
      <c r="B530" s="4" t="s">
        <v>441</v>
      </c>
    </row>
    <row r="531" spans="1:2" ht="13.5">
      <c r="A531" s="1">
        <v>8318</v>
      </c>
      <c r="B531" s="4" t="s">
        <v>442</v>
      </c>
    </row>
    <row r="532" spans="1:2" ht="13.5">
      <c r="A532" s="1">
        <v>8321</v>
      </c>
      <c r="B532" s="4" t="s">
        <v>443</v>
      </c>
    </row>
    <row r="533" spans="1:2" ht="13.5">
      <c r="A533" s="1">
        <v>8323</v>
      </c>
      <c r="B533" s="4" t="s">
        <v>444</v>
      </c>
    </row>
    <row r="534" spans="1:2" ht="13.5">
      <c r="A534" s="1">
        <v>8325</v>
      </c>
      <c r="B534" s="4" t="s">
        <v>445</v>
      </c>
    </row>
    <row r="535" spans="1:2" ht="13.5">
      <c r="A535" s="1">
        <v>8328</v>
      </c>
      <c r="B535" s="4" t="s">
        <v>446</v>
      </c>
    </row>
    <row r="536" spans="1:2" ht="13.5">
      <c r="A536" s="1">
        <v>8331</v>
      </c>
      <c r="B536" s="4" t="s">
        <v>447</v>
      </c>
    </row>
    <row r="537" spans="1:2" ht="13.5">
      <c r="A537" s="1">
        <v>8333</v>
      </c>
      <c r="B537" s="4" t="s">
        <v>448</v>
      </c>
    </row>
    <row r="538" spans="1:2" ht="13.5">
      <c r="A538" s="1">
        <v>8335</v>
      </c>
      <c r="B538" s="4" t="s">
        <v>449</v>
      </c>
    </row>
    <row r="539" spans="1:2" ht="13.5">
      <c r="A539" s="1">
        <v>8336</v>
      </c>
      <c r="B539" s="4" t="s">
        <v>450</v>
      </c>
    </row>
    <row r="540" spans="1:2" ht="13.5">
      <c r="A540" s="1">
        <v>8337</v>
      </c>
      <c r="B540" s="4" t="s">
        <v>662</v>
      </c>
    </row>
    <row r="541" spans="1:2" ht="13.5">
      <c r="A541" s="1">
        <v>8338</v>
      </c>
      <c r="B541" s="4" t="s">
        <v>663</v>
      </c>
    </row>
    <row r="542" spans="1:2" ht="13.5">
      <c r="A542" s="1">
        <v>8339</v>
      </c>
      <c r="B542" s="4" t="s">
        <v>451</v>
      </c>
    </row>
    <row r="543" spans="1:2" ht="13.5">
      <c r="A543" s="1">
        <v>8341</v>
      </c>
      <c r="B543" s="4" t="s">
        <v>664</v>
      </c>
    </row>
    <row r="544" spans="1:2" ht="13.5">
      <c r="A544" s="1">
        <v>8342</v>
      </c>
      <c r="B544" s="4" t="s">
        <v>452</v>
      </c>
    </row>
    <row r="545" spans="1:2" ht="13.5">
      <c r="A545" s="1">
        <v>8343</v>
      </c>
      <c r="B545" s="4" t="s">
        <v>453</v>
      </c>
    </row>
    <row r="546" spans="1:2" ht="13.5">
      <c r="A546" s="1">
        <v>8346</v>
      </c>
      <c r="B546" s="4" t="s">
        <v>454</v>
      </c>
    </row>
    <row r="547" spans="1:2" ht="13.5">
      <c r="A547" s="1">
        <v>8347</v>
      </c>
      <c r="B547" s="4" t="s">
        <v>455</v>
      </c>
    </row>
    <row r="548" spans="1:2" ht="13.5">
      <c r="A548" s="1">
        <v>8348</v>
      </c>
      <c r="B548" s="4" t="s">
        <v>456</v>
      </c>
    </row>
    <row r="549" spans="1:2" ht="13.5">
      <c r="A549" s="1">
        <v>8349</v>
      </c>
      <c r="B549" s="4" t="s">
        <v>457</v>
      </c>
    </row>
    <row r="550" spans="1:2" ht="13.5">
      <c r="A550" s="1">
        <v>8351</v>
      </c>
      <c r="B550" s="4" t="s">
        <v>458</v>
      </c>
    </row>
    <row r="551" spans="1:2" ht="13.5">
      <c r="A551" s="1">
        <v>8352</v>
      </c>
      <c r="B551" s="4" t="s">
        <v>459</v>
      </c>
    </row>
    <row r="552" spans="1:2" ht="13.5">
      <c r="A552" s="1">
        <v>8353</v>
      </c>
      <c r="B552" s="4" t="s">
        <v>460</v>
      </c>
    </row>
    <row r="553" spans="1:2" ht="13.5">
      <c r="A553" s="1">
        <v>8354</v>
      </c>
      <c r="B553" s="4" t="s">
        <v>461</v>
      </c>
    </row>
    <row r="554" spans="1:2" ht="13.5">
      <c r="A554" s="1">
        <v>8355</v>
      </c>
      <c r="B554" s="4" t="s">
        <v>462</v>
      </c>
    </row>
    <row r="555" spans="1:2" ht="13.5">
      <c r="A555" s="1">
        <v>8356</v>
      </c>
      <c r="B555" s="4" t="s">
        <v>463</v>
      </c>
    </row>
    <row r="556" spans="1:2" ht="13.5">
      <c r="A556" s="1">
        <v>8361</v>
      </c>
      <c r="B556" s="4" t="s">
        <v>464</v>
      </c>
    </row>
    <row r="557" spans="1:2" ht="13.5">
      <c r="A557" s="1">
        <v>8362</v>
      </c>
      <c r="B557" s="4" t="s">
        <v>465</v>
      </c>
    </row>
    <row r="558" spans="1:2" ht="13.5">
      <c r="A558" s="1">
        <v>8363</v>
      </c>
      <c r="B558" s="4" t="s">
        <v>466</v>
      </c>
    </row>
    <row r="559" spans="1:2" ht="13.5">
      <c r="A559" s="1">
        <v>8364</v>
      </c>
      <c r="B559" s="4" t="s">
        <v>600</v>
      </c>
    </row>
    <row r="560" spans="1:2" ht="13.5">
      <c r="A560" s="1">
        <v>8369</v>
      </c>
      <c r="B560" s="4" t="s">
        <v>467</v>
      </c>
    </row>
    <row r="561" spans="1:2" ht="13.5">
      <c r="A561" s="1">
        <v>8371</v>
      </c>
      <c r="B561" s="4" t="s">
        <v>468</v>
      </c>
    </row>
    <row r="562" spans="1:2" ht="13.5">
      <c r="A562" s="1">
        <v>8372</v>
      </c>
      <c r="B562" s="4" t="s">
        <v>469</v>
      </c>
    </row>
    <row r="563" spans="1:2" ht="13.5">
      <c r="A563" s="1">
        <v>8401</v>
      </c>
      <c r="B563" s="4" t="s">
        <v>470</v>
      </c>
    </row>
    <row r="564" spans="1:2" ht="13.5">
      <c r="A564" s="1">
        <v>8402</v>
      </c>
      <c r="B564" s="4" t="s">
        <v>471</v>
      </c>
    </row>
    <row r="565" spans="1:2" ht="13.5">
      <c r="A565" s="1">
        <v>8406</v>
      </c>
      <c r="B565" s="4" t="s">
        <v>665</v>
      </c>
    </row>
    <row r="566" spans="1:2" ht="13.5">
      <c r="A566" s="1">
        <v>8408</v>
      </c>
      <c r="B566" s="4" t="s">
        <v>472</v>
      </c>
    </row>
    <row r="567" spans="1:2" ht="13.5">
      <c r="A567" s="1">
        <v>8411</v>
      </c>
      <c r="B567" s="4" t="s">
        <v>473</v>
      </c>
    </row>
    <row r="568" spans="1:2" ht="13.5">
      <c r="A568" s="1">
        <v>8412</v>
      </c>
      <c r="B568" s="4" t="s">
        <v>474</v>
      </c>
    </row>
    <row r="569" spans="1:2" ht="13.5">
      <c r="A569" s="1">
        <v>8416</v>
      </c>
      <c r="B569" s="4" t="s">
        <v>475</v>
      </c>
    </row>
    <row r="570" spans="1:2" ht="13.5">
      <c r="A570" s="1">
        <v>8418</v>
      </c>
      <c r="B570" s="4" t="s">
        <v>476</v>
      </c>
    </row>
    <row r="571" spans="1:2" ht="13.5">
      <c r="A571" s="1">
        <v>8422</v>
      </c>
      <c r="B571" s="4" t="s">
        <v>477</v>
      </c>
    </row>
    <row r="572" spans="1:2" ht="13.5">
      <c r="A572" s="1">
        <v>8424</v>
      </c>
      <c r="B572" s="4" t="s">
        <v>666</v>
      </c>
    </row>
    <row r="573" spans="1:2" ht="13.5">
      <c r="A573" s="1">
        <v>8426</v>
      </c>
      <c r="B573" s="4" t="s">
        <v>478</v>
      </c>
    </row>
    <row r="574" spans="1:2" ht="13.5">
      <c r="A574" s="1">
        <v>8427</v>
      </c>
      <c r="B574" s="4" t="s">
        <v>479</v>
      </c>
    </row>
    <row r="575" spans="1:2" ht="13.5">
      <c r="A575" s="1">
        <v>8701</v>
      </c>
      <c r="B575" s="4" t="s">
        <v>480</v>
      </c>
    </row>
    <row r="576" spans="1:2" ht="13.5">
      <c r="A576" s="1">
        <v>8703</v>
      </c>
      <c r="B576" s="4" t="s">
        <v>481</v>
      </c>
    </row>
    <row r="577" spans="1:2" ht="13.5">
      <c r="A577" s="1">
        <v>8712</v>
      </c>
      <c r="B577" s="4" t="s">
        <v>667</v>
      </c>
    </row>
    <row r="578" spans="1:2" ht="13.5">
      <c r="A578" s="1">
        <v>8713</v>
      </c>
      <c r="B578" s="4" t="s">
        <v>668</v>
      </c>
    </row>
    <row r="579" spans="1:2" ht="13.5">
      <c r="A579" s="1">
        <v>8801</v>
      </c>
      <c r="B579" s="4" t="s">
        <v>482</v>
      </c>
    </row>
    <row r="580" spans="1:2" ht="13.5">
      <c r="A580" s="1">
        <v>8802</v>
      </c>
      <c r="B580" s="4" t="s">
        <v>483</v>
      </c>
    </row>
    <row r="581" spans="1:2" ht="13.5">
      <c r="A581" s="1">
        <v>8803</v>
      </c>
      <c r="B581" s="4" t="s">
        <v>484</v>
      </c>
    </row>
    <row r="582" spans="1:2" ht="13.5">
      <c r="A582" s="1">
        <v>8804</v>
      </c>
      <c r="B582" s="4" t="s">
        <v>485</v>
      </c>
    </row>
    <row r="583" spans="1:2" ht="13.5">
      <c r="A583" s="1">
        <v>8805</v>
      </c>
      <c r="B583" s="4" t="s">
        <v>486</v>
      </c>
    </row>
    <row r="584" spans="1:2" ht="13.5">
      <c r="A584" s="1">
        <v>8806</v>
      </c>
      <c r="B584" s="4" t="s">
        <v>487</v>
      </c>
    </row>
    <row r="585" spans="1:2" ht="13.5">
      <c r="A585" s="1">
        <v>8807</v>
      </c>
      <c r="B585" s="4" t="s">
        <v>488</v>
      </c>
    </row>
    <row r="586" spans="1:2" ht="13.5">
      <c r="A586" s="1">
        <v>8808</v>
      </c>
      <c r="B586" s="4" t="s">
        <v>669</v>
      </c>
    </row>
    <row r="587" spans="1:2" ht="13.5">
      <c r="A587" s="1">
        <v>8809</v>
      </c>
      <c r="B587" s="4" t="s">
        <v>489</v>
      </c>
    </row>
    <row r="588" spans="1:2" ht="13.5">
      <c r="A588" s="1">
        <v>8811</v>
      </c>
      <c r="B588" s="4" t="s">
        <v>490</v>
      </c>
    </row>
    <row r="589" spans="1:2" ht="13.5">
      <c r="A589" s="1">
        <v>8812</v>
      </c>
      <c r="B589" s="4" t="s">
        <v>491</v>
      </c>
    </row>
    <row r="590" spans="1:2" ht="13.5">
      <c r="A590" s="1">
        <v>8888</v>
      </c>
      <c r="B590" s="4" t="s">
        <v>670</v>
      </c>
    </row>
    <row r="591" spans="1:2" ht="13.5">
      <c r="A591" s="1">
        <v>8901</v>
      </c>
      <c r="B591" s="4" t="s">
        <v>492</v>
      </c>
    </row>
    <row r="592" spans="1:2" ht="13.5">
      <c r="A592" s="1">
        <v>8902</v>
      </c>
      <c r="B592" s="4" t="s">
        <v>493</v>
      </c>
    </row>
    <row r="593" spans="1:2" ht="13.5">
      <c r="A593" s="1">
        <v>8903</v>
      </c>
      <c r="B593" s="4" t="s">
        <v>494</v>
      </c>
    </row>
    <row r="594" spans="1:2" ht="13.5">
      <c r="A594" s="1">
        <v>8904</v>
      </c>
      <c r="B594" s="4" t="s">
        <v>495</v>
      </c>
    </row>
    <row r="595" spans="1:2" ht="13.5">
      <c r="A595" s="1">
        <v>8905</v>
      </c>
      <c r="B595" s="4" t="s">
        <v>671</v>
      </c>
    </row>
    <row r="596" spans="1:2" ht="13.5">
      <c r="A596" s="1">
        <v>9999</v>
      </c>
      <c r="B596" s="4" t="s">
        <v>672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本田崇之</cp:lastModifiedBy>
  <dcterms:created xsi:type="dcterms:W3CDTF">2012-05-21T07:24:57Z</dcterms:created>
  <dcterms:modified xsi:type="dcterms:W3CDTF">2015-07-28T01:35:13Z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