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<sst xmlns="http://schemas.openxmlformats.org/spreadsheetml/2006/main" count="700" uniqueCount="696">
  <si>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</si>
  <si>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</si>
  <si>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</si>
  <si>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</si>
  <si>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</si>
  <si>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</si>
  <si>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</si>
  <si>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</si>
  <si>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</si>
  <si>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</si>
  <si>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</si>
  <si>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</si>
  <si>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</si>
  <si>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</si>
  <si>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</si>
  <si>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</si>
  <si>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</si>
  <si>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</si>
  <si>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</si>
  <si>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</si>
  <si>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</si>
  <si>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</si>
  <si>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</si>
  <si>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</si>
  <si>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</si>
  <si>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</si>
  <si>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</si>
  <si>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</si>
  <si>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</si>
  <si>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</si>
  <si>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</si>
  <si>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</si>
  <si>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</si>
  <si>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</si>
  <si>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</si>
  <si>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</si>
  <si>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</si>
  <si>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</si>
  <si>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</si>
  <si>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</si>
  <si>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</si>
  <si>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</si>
  <si>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</si>
  <si>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</si>
  <si>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</si>
  <si>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</si>
  <si>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</si>
  <si>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</si>
  <si>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</si>
  <si>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</si>
  <si>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</si>
  <si>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</si>
  <si>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</si>
  <si>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</si>
  <si>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</si>
  <si>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</si>
  <si>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</si>
  <si>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</si>
  <si>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</si>
  <si>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</si>
  <si>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</si>
  <si>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</si>
  <si>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</si>
  <si>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</si>
  <si>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</si>
  <si>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</si>
  <si>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</si>
  <si>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</si>
  <si>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</si>
  <si>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</si>
  <si>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</si>
  <si>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</si>
  <si>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</si>
  <si>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</si>
  <si>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</si>
  <si>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</si>
  <si>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</si>
  <si>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</si>
  <si>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</si>
  <si>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</si>
  <si>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</si>
  <si>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</si>
  <si>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</si>
  <si>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</si>
  <si>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</si>
  <si>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</si>
  <si>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</si>
  <si>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</si>
  <si>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</si>
  <si>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</si>
  <si>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</si>
  <si>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</si>
  <si>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</si>
  <si>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</si>
  <si>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</si>
  <si>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</si>
  <si>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</si>
  <si>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</si>
  <si>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</si>
  <si>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</si>
  <si>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</si>
  <si>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</si>
  <si>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</si>
  <si>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</si>
  <si>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</si>
  <si>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</si>
  <si>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</si>
  <si>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</si>
  <si>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</si>
  <si>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</si>
  <si>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</si>
  <si>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</si>
  <si>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</si>
  <si>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</si>
  <si>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</si>
  <si>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</si>
  <si>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</si>
  <si>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</si>
  <si>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</si>
  <si>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</si>
  <si>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</si>
  <si>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</si>
  <si>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</si>
  <si>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</si>
  <si>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</si>
  <si>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</si>
  <si>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</si>
  <si>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</si>
  <si>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</si>
  <si>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</si>
  <si>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</si>
  <si>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</si>
  <si>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</si>
  <si>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</si>
  <si>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</si>
  <si>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</si>
  <si>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</si>
  <si>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</si>
  <si>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</si>
  <si>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</si>
  <si>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</si>
  <si>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</si>
  <si>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</si>
  <si>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</si>
  <si>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</si>
  <si>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</si>
  <si>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</si>
  <si>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</si>
  <si>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</si>
  <si>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</si>
  <si>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</si>
  <si>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</si>
  <si>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</si>
  <si>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</si>
  <si>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</si>
  <si>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</si>
  <si>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</si>
  <si>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</si>
  <si>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</si>
  <si>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</si>
  <si>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</si>
  <si>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</si>
  <si>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</si>
  <si>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</si>
  <si>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</si>
  <si>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</si>
  <si>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</si>
  <si>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</si>
  <si>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</si>
  <si>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</si>
  <si>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</si>
  <si>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</si>
  <si>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</si>
  <si>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</si>
  <si>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</si>
  <si>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</si>
  <si>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</si>
  <si>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</si>
  <si>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</si>
  <si>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</si>
  <si>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</si>
  <si>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</si>
  <si>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</si>
  <si>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</si>
  <si>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</si>
  <si>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</si>
  <si>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</si>
  <si>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</si>
  <si>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</si>
  <si>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</si>
  <si>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</si>
  <si>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</si>
  <si>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</si>
  <si>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</si>
  <si>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</si>
  <si>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</si>
  <si>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</si>
  <si>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</si>
  <si>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</si>
  <si>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</si>
  <si>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</si>
  <si>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</si>
  <si>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</si>
  <si>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</si>
  <si>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</si>
  <si>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</si>
  <si>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</si>
  <si>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</si>
  <si>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</si>
  <si>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</si>
  <si>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</si>
  <si>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</si>
  <si>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</si>
  <si>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</si>
  <si>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</si>
  <si>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</si>
  <si>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</si>
  <si>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</si>
  <si>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</si>
  <si>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</si>
  <si>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</si>
  <si>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</si>
  <si>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</si>
  <si>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</si>
  <si>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</si>
  <si>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</si>
  <si>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</si>
  <si>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</si>
  <si>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</si>
  <si>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</si>
  <si>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</si>
  <si>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</si>
  <si>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</si>
  <si>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</si>
  <si>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</si>
  <si>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</si>
  <si>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</si>
  <si>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</si>
  <si>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</si>
  <si>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</si>
  <si>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</si>
  <si>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</si>
  <si>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</si>
  <si>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</si>
  <si>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</si>
  <si>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</si>
  <si>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</si>
  <si>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</si>
  <si>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</si>
  <si>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</si>
  <si>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</si>
  <si>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</si>
  <si>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</si>
  <si>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</si>
  <si>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</si>
  <si>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</si>
  <si>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</si>
  <si>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</si>
  <si>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</si>
  <si>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</si>
  <si>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</si>
  <si>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</si>
  <si>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</si>
  <si>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</si>
  <si>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</si>
  <si>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</si>
  <si>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</si>
  <si>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</si>
  <si>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</si>
  <si>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</si>
  <si>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</si>
  <si>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</si>
  <si>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</si>
  <si>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</si>
  <si>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</si>
  <si>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</si>
  <si>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</si>
  <si>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</si>
  <si>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</si>
  <si>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</si>
  <si>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</si>
  <si>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</si>
  <si>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</si>
  <si>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</si>
  <si>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</si>
  <si>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</si>
  <si>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</si>
  <si>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</si>
  <si>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</si>
  <si>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</si>
  <si>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</si>
  <si>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</si>
  <si>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</si>
  <si>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</si>
  <si>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</si>
  <si>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</si>
  <si>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</si>
  <si>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</si>
  <si>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</si>
  <si>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</si>
  <si>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</si>
  <si>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</si>
  <si>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</si>
  <si>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</si>
  <si>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</si>
  <si>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</si>
  <si>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</si>
  <si>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</si>
  <si>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</si>
  <si>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</si>
  <si>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</si>
  <si>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</si>
  <si>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</si>
  <si>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</si>
  <si>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</si>
  <si>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</si>
  <si>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</si>
  <si>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</si>
  <si>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</si>
  <si>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</si>
  <si>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</si>
  <si>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</si>
  <si>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</si>
  <si>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</si>
  <si>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</si>
  <si>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</si>
  <si>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</si>
  <si>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</si>
  <si>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</si>
  <si>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</si>
  <si>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</si>
  <si>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</si>
  <si>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</si>
  <si>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</si>
  <si>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</si>
  <si>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</si>
  <si>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</si>
  <si>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</si>
  <si>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</si>
  <si>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</si>
  <si>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</si>
  <si>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</si>
  <si>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</si>
  <si>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</si>
  <si>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</si>
  <si>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</si>
  <si>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</si>
  <si>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</si>
  <si>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</si>
  <si>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</si>
  <si>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</si>
  <si>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</si>
  <si>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</si>
  <si>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</si>
  <si>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</si>
  <si>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</si>
  <si>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</si>
  <si>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</si>
  <si>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</si>
  <si>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</si>
  <si>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</si>
  <si>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</si>
  <si>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</si>
  <si>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</si>
  <si>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</si>
  <si>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</si>
  <si>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</si>
  <si>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</si>
  <si>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</si>
  <si>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</si>
  <si>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</si>
  <si>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</si>
  <si>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</si>
  <si>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</si>
  <si>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</si>
  <si>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</si>
  <si>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</si>
  <si>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</si>
  <si>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</si>
  <si>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</si>
  <si>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</si>
  <si>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</si>
  <si>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</si>
  <si>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</si>
  <si>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</si>
  <si>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</si>
  <si>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</si>
  <si>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</si>
  <si>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</si>
  <si>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</si>
  <si>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</si>
  <si>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</si>
  <si>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</si>
  <si>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</si>
  <si>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</si>
  <si>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</si>
  <si>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</si>
  <si>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</si>
  <si>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</si>
  <si>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</si>
  <si>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</si>
  <si>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</si>
  <si>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</si>
  <si>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</si>
  <si>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</si>
  <si>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</si>
  <si>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</si>
  <si>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</si>
  <si>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</si>
  <si>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</si>
  <si>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</si>
  <si>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</si>
  <si>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</si>
  <si>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</si>
  <si>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</si>
  <si>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</si>
  <si>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</si>
  <si>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</si>
  <si>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</si>
  <si>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</si>
  <si>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</si>
  <si>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</si>
  <si>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</si>
  <si>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</si>
  <si>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</si>
  <si>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</si>
  <si>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</si>
  <si>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</si>
  <si>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</si>
  <si>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</si>
  <si>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</si>
  <si>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</si>
  <si>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</si>
  <si>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</si>
  <si>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</si>
  <si>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</si>
  <si>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</si>
  <si>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</si>
  <si>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</si>
  <si>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</si>
  <si>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</si>
  <si>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</si>
  <si>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</si>
  <si>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</si>
  <si>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</si>
  <si>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</si>
  <si>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</si>
  <si>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</si>
  <si>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</si>
  <si>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</si>
  <si>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</si>
  <si>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</si>
  <si>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</si>
  <si>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</si>
  <si>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</si>
  <si>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</si>
  <si>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</si>
  <si>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</si>
  <si>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</si>
  <si>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</si>
  <si>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</si>
  <si>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</si>
  <si>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</si>
  <si>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</si>
  <si>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</si>
  <si>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</si>
  <si>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</si>
  <si>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</si>
  <si>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</si>
  <si>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</si>
  <si>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</si>
  <si>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</si>
  <si>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</si>
  <si>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</si>
  <si>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</si>
  <si>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</si>
  <si>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</si>
  <si>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</si>
  <si>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</si>
  <si>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</si>
  <si>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</si>
  <si>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</si>
  <si>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</si>
  <si>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</si>
  <si>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</si>
  <si>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</si>
  <si>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</si>
  <si>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</si>
  <si>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</si>
  <si>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</si>
  <si>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</si>
  <si>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</si>
  <si>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</si>
  <si>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</si>
  <si>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</si>
  <si>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</si>
  <si>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</si>
  <si>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</si>
  <si>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</si>
  <si>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</si>
  <si>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</si>
  <si>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</si>
  <si>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</si>
  <si>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</si>
  <si>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</si>
  <si>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</si>
  <si>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</si>
  <si>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</si>
  <si>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</si>
  <si>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</si>
  <si>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</si>
  <si>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</si>
  <si>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</si>
  <si>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</si>
  <si>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</si>
  <si>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</si>
  <si>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</si>
  <si>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</si>
  <si>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</si>
  <si>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</si>
  <si>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</si>
  <si>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</si>
  <si>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</si>
  <si>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</si>
  <si>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算数小4クリア問題</t>
  </si>
  <si>
    <t>算数小5クリア問題</t>
  </si>
  <si>
    <t>算数小6クリア問題</t>
  </si>
  <si>
    <t>数学中1クリア問題</t>
  </si>
  <si>
    <t>数学中2クリア問題</t>
  </si>
  <si>
    <t>数学中3クリア問題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</si>
  <si>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</si>
  <si>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</si>
  <si>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</si>
  <si>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</si>
  <si>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</si>
  <si>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</si>
  <si>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</si>
  <si>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</si>
  <si>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</si>
  <si>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</si>
  <si>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</si>
  <si>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</si>
  <si>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</si>
  <si>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</si>
  <si>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</si>
  <si>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</si>
  <si>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</si>
  <si>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</si>
  <si>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</si>
  <si>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</si>
  <si>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</si>
  <si>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</si>
  <si>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</si>
  <si>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</si>
  <si>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</si>
  <si>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</si>
  <si>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</si>
  <si>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</si>
  <si>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</si>
  <si>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</si>
  <si>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</si>
  <si>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</si>
  <si>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</si>
  <si>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</si>
  <si>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</si>
  <si>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</si>
  <si>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</si>
  <si>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</si>
  <si>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</si>
  <si>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</si>
  <si>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</si>
  <si>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</si>
  <si>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</si>
  <si>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</si>
  <si>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</si>
  <si>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</si>
  <si>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</si>
  <si>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</si>
  <si>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</si>
  <si>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</si>
  <si>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1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</si>
  <si>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</si>
  <si>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</si>
  <si>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</si>
  <si>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</si>
  <si>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</si>
  <si>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</si>
  <si>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</si>
  <si>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</si>
  <si>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</si>
  <si>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</si>
  <si>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</si>
  <si>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</si>
  <si>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</si>
  <si>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</si>
  <si>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</si>
  <si>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</si>
  <si>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</si>
  <si>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</si>
  <si>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</si>
  <si>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</si>
  <si>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</si>
  <si>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</si>
  <si>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</si>
  <si>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</si>
  <si>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</si>
  <si>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</si>
  <si>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</si>
  <si>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</si>
  <si>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</si>
  <si>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</si>
  <si>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</si>
  <si>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</si>
  <si>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</si>
  <si>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</si>
  <si>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</si>
  <si>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</si>
  <si>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</si>
  <si>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</si>
  <si>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</si>
  <si>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</si>
  <si>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</si>
  <si>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</si>
  <si>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</si>
  <si>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</si>
  <si>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</si>
  <si>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</si>
  <si>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</si>
  <si>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</si>
  <si>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</si>
  <si>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</si>
  <si>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</si>
  <si>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</si>
  <si>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</si>
  <si>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</si>
  <si>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</si>
  <si>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</si>
  <si>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</si>
  <si>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</si>
  <si>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</si>
  <si>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</si>
  <si>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</si>
  <si>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</si>
  <si>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</si>
  <si>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</si>
  <si>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</si>
  <si>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</si>
  <si>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</si>
  <si>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</si>
  <si>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</si>
  <si>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</si>
  <si>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</si>
  <si>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</si>
  <si>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</si>
  <si>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</si>
  <si>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</si>
  <si>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</si>
  <si>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</si>
  <si>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</si>
  <si>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</si>
  <si>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</si>
  <si>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</si>
  <si>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</si>
  <si>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</si>
  <si>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</si>
  <si>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</si>
  <si>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</si>
  <si>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</si>
  <si>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</si>
  <si>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</si>
  <si>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</si>
  <si>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</si>
  <si>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</si>
  <si>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</si>
  <si>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</si>
  <si>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</si>
  <si>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</si>
  <si>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</si>
  <si>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</si>
  <si>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</si>
  <si>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</si>
  <si>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</si>
  <si>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</si>
  <si>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(１)</t>
  </si>
  <si>
    <t>(２)Ｅ</t>
  </si>
  <si>
    <t>(２)Ｆ</t>
  </si>
  <si>
    <t>(３)</t>
  </si>
  <si>
    <t>２</t>
  </si>
  <si>
    <t>あ</t>
  </si>
  <si>
    <t>い</t>
  </si>
  <si>
    <t>う</t>
  </si>
  <si>
    <t>３</t>
  </si>
  <si>
    <t>（１）Ａ</t>
  </si>
  <si>
    <t>（１）Ｂ</t>
  </si>
  <si>
    <t>（２）Ａ</t>
  </si>
  <si>
    <t>（２）Ｂ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</si>
</sst>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8"/>
      <color theme="0"/>
      <name val="Calibri"/>
      <family val="3"/>
    </font>
    <font>
      <sz val="9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176" fontId="50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53" fillId="40" borderId="0" xfId="0" applyFont="1" applyFill="1" applyBorder="1" applyAlignment="1" applyProtection="1">
      <alignment horizontal="center" vertical="center" wrapText="1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1" xfId="0" applyFont="1" applyFill="1" applyBorder="1" applyAlignment="1" applyProtection="1">
      <alignment horizontal="center" vertical="center" shrinkToFit="1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B1" sqref="B1:T1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75" t="str">
        <f>"【国語、算数・数学、理科、英語】　クリア問題"&amp;'設定資料'!F4&amp;"月　結果入力シート"</f>
        <v>【国語、算数・数学、理科、英語】　クリア問題8月　結果入力シート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72" t="s">
        <v>0</v>
      </c>
      <c r="D3" s="72"/>
      <c r="E3" s="81"/>
      <c r="F3" s="82"/>
      <c r="G3" s="51"/>
      <c r="H3" s="51"/>
      <c r="I3" s="51"/>
      <c r="J3" s="51"/>
      <c r="K3" s="83" t="s">
        <v>559</v>
      </c>
      <c r="L3" s="83"/>
      <c r="M3" s="83"/>
      <c r="N3" s="83"/>
      <c r="O3" s="83"/>
      <c r="P3" s="83"/>
      <c r="Q3" s="83"/>
      <c r="R3" s="83"/>
      <c r="S3" s="83"/>
      <c r="T3" s="84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72" t="s">
        <v>538</v>
      </c>
      <c r="D5" s="72"/>
      <c r="E5" s="76" t="str">
        <f>IF(E3&lt;&gt;"",VLOOKUP(E3,学校DB,2,FALSE),"上の枠に学校コードを入力してください")</f>
        <v>上の枠に学校コードを入力してください</v>
      </c>
      <c r="F5" s="76"/>
      <c r="G5" s="76"/>
      <c r="H5" s="76"/>
      <c r="I5" s="76"/>
      <c r="J5" s="76"/>
      <c r="K5" s="76"/>
      <c r="L5" s="76"/>
      <c r="M5" s="51"/>
      <c r="N5" s="77" t="s">
        <v>566</v>
      </c>
      <c r="O5" s="77"/>
      <c r="P5" s="78"/>
      <c r="Q5" s="79"/>
      <c r="R5" s="79"/>
      <c r="S5" s="80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72" t="s">
        <v>539</v>
      </c>
      <c r="D7" s="72"/>
      <c r="E7" s="76" t="str">
        <f>'設定資料'!J4</f>
        <v>理科中2クリア問題</v>
      </c>
      <c r="F7" s="76"/>
      <c r="G7" s="76"/>
      <c r="H7" s="76"/>
      <c r="I7" s="76"/>
      <c r="J7" s="76"/>
      <c r="K7" s="76"/>
      <c r="L7" s="76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72" t="s">
        <v>522</v>
      </c>
      <c r="D9" s="72"/>
      <c r="E9" s="16"/>
      <c r="F9" s="53" t="s">
        <v>523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72" t="s">
        <v>530</v>
      </c>
      <c r="D11" s="72"/>
      <c r="E11" s="54" t="str">
        <f>IF('設定資料'!E8&lt;&gt;"",'設定資料'!E8,"")</f>
        <v>1</v>
      </c>
      <c r="F11" s="54">
        <f>IF('設定資料'!F8&lt;&gt;"",'設定資料'!F8,"")</f>
      </c>
      <c r="G11" s="54">
        <f>IF('設定資料'!G8&lt;&gt;"",'設定資料'!G8,"")</f>
      </c>
      <c r="H11" s="54">
        <f>IF('設定資料'!H8&lt;&gt;"",'設定資料'!H8,"")</f>
      </c>
      <c r="I11" s="54" t="str">
        <f>IF('設定資料'!I8&lt;&gt;"",'設定資料'!I8,"")</f>
        <v>２</v>
      </c>
      <c r="J11" s="54">
        <f>IF('設定資料'!J8&lt;&gt;"",'設定資料'!J8,"")</f>
      </c>
      <c r="K11" s="54">
        <f>IF('設定資料'!K8&lt;&gt;"",'設定資料'!K8,"")</f>
      </c>
      <c r="L11" s="54" t="str">
        <f>IF('設定資料'!L8&lt;&gt;"",'設定資料'!L8,"")</f>
        <v>３</v>
      </c>
      <c r="M11" s="54">
        <f>IF('設定資料'!M8&lt;&gt;"",'設定資料'!M8,"")</f>
      </c>
      <c r="N11" s="54">
        <f>IF('設定資料'!N8&lt;&gt;"",'設定資料'!N8,"")</f>
      </c>
      <c r="O11" s="54">
        <f>IF('設定資料'!O8&lt;&gt;"",'設定資料'!O8,"")</f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569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72"/>
      <c r="D12" s="72"/>
      <c r="E12" s="54" t="str">
        <f>IF('設定資料'!E9&lt;&gt;"",'設定資料'!E9,"")</f>
        <v>(１)</v>
      </c>
      <c r="F12" s="54" t="str">
        <f>IF('設定資料'!F9&lt;&gt;"",'設定資料'!F9,"")</f>
        <v>(２)Ｅ</v>
      </c>
      <c r="G12" s="54" t="str">
        <f>IF('設定資料'!G9&lt;&gt;"",'設定資料'!G9,"")</f>
        <v>(２)Ｆ</v>
      </c>
      <c r="H12" s="54" t="str">
        <f>IF('設定資料'!H9&lt;&gt;"",'設定資料'!H9,"")</f>
        <v>(３)</v>
      </c>
      <c r="I12" s="54" t="str">
        <f>IF('設定資料'!I9&lt;&gt;"",'設定資料'!I9,"")</f>
        <v>あ</v>
      </c>
      <c r="J12" s="54" t="str">
        <f>IF('設定資料'!J9&lt;&gt;"",'設定資料'!J9,"")</f>
        <v>い</v>
      </c>
      <c r="K12" s="54" t="str">
        <f>IF('設定資料'!K9&lt;&gt;"",'設定資料'!K9,"")</f>
        <v>う</v>
      </c>
      <c r="L12" s="54" t="str">
        <f>IF('設定資料'!L9&lt;&gt;"",'設定資料'!L9,"")</f>
        <v>（１）Ａ</v>
      </c>
      <c r="M12" s="54" t="str">
        <f>IF('設定資料'!M9&lt;&gt;"",'設定資料'!M9,"")</f>
        <v>（１）Ｂ</v>
      </c>
      <c r="N12" s="54" t="str">
        <f>IF('設定資料'!N9&lt;&gt;"",'設定資料'!N9,"")</f>
        <v>（２）Ａ</v>
      </c>
      <c r="O12" s="54" t="str">
        <f>IF('設定資料'!O9&lt;&gt;"",'設定資料'!O9,"")</f>
        <v>（２）Ｂ</v>
      </c>
      <c r="P12" s="54">
        <f>IF('設定資料'!P9&lt;&gt;"",'設定資料'!P9,"")</f>
      </c>
      <c r="Q12" s="54">
        <f>IF('設定資料'!Q9&lt;&gt;"",'設定資料'!Q9,"")</f>
      </c>
      <c r="R12" s="54">
        <f>IF('設定資料'!R9&lt;&gt;"",'設定資料'!R9,"")</f>
      </c>
      <c r="S12" s="54">
        <f>IF('設定資料'!S9&lt;&gt;"",'設定資料'!S9,"")</f>
      </c>
      <c r="T12" s="52"/>
      <c r="U12" s="56" t="s">
        <v>570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72"/>
      <c r="D13" s="72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72" t="s">
        <v>536</v>
      </c>
      <c r="D15" s="72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73" t="s">
        <v>537</v>
      </c>
      <c r="D17" s="74"/>
      <c r="E17" s="60">
        <f>'設定資料'!E10</f>
        <v>0</v>
      </c>
      <c r="F17" s="60">
        <f>'設定資料'!F10</f>
        <v>0</v>
      </c>
      <c r="G17" s="60">
        <f>'設定資料'!G10</f>
        <v>0</v>
      </c>
      <c r="H17" s="60">
        <f>'設定資料'!H10</f>
        <v>0</v>
      </c>
      <c r="I17" s="60">
        <f>'設定資料'!I10</f>
        <v>0</v>
      </c>
      <c r="J17" s="60">
        <f>'設定資料'!J10</f>
        <v>0</v>
      </c>
      <c r="K17" s="60">
        <f>'設定資料'!K10</f>
        <v>0</v>
      </c>
      <c r="L17" s="60">
        <f>'設定資料'!L10</f>
        <v>0</v>
      </c>
      <c r="M17" s="60">
        <f>'設定資料'!M10</f>
        <v>0</v>
      </c>
      <c r="N17" s="60">
        <f>'設定資料'!N10</f>
        <v>0</v>
      </c>
      <c r="O17" s="60">
        <f>'設定資料'!O10</f>
        <v>0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 t="str">
        <f>IF(E3="","↑学校コードを入力してください","")</f>
        <v>↑学校コードを入力してください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567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575</v>
      </c>
      <c r="E24" s="65"/>
      <c r="F24" s="65"/>
      <c r="G24" s="65"/>
      <c r="H24" s="65"/>
      <c r="I24" s="68" t="s">
        <v>540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576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541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573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574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561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562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563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542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568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2013</v>
      </c>
      <c r="E93" s="45" t="str">
        <f>'設定資料'!E4</f>
        <v>年</v>
      </c>
      <c r="F93" s="45">
        <f>'設定資料'!F4</f>
        <v>8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理科中2クリア問題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1</v>
      </c>
      <c r="F98" s="45">
        <f>'設定資料'!F8</f>
        <v>0</v>
      </c>
      <c r="G98" s="45">
        <f>'設定資料'!G8</f>
        <v>0</v>
      </c>
      <c r="H98" s="45">
        <f>'設定資料'!H8</f>
        <v>0</v>
      </c>
      <c r="I98" s="45" t="str">
        <f>'設定資料'!I8</f>
        <v>２</v>
      </c>
      <c r="J98" s="45">
        <f>'設定資料'!J8</f>
        <v>0</v>
      </c>
      <c r="K98" s="45">
        <f>'設定資料'!K8</f>
        <v>0</v>
      </c>
      <c r="L98" s="45" t="str">
        <f>'設定資料'!L8</f>
        <v>３</v>
      </c>
      <c r="M98" s="45">
        <f>'設定資料'!M8</f>
        <v>0</v>
      </c>
      <c r="N98" s="45">
        <f>'設定資料'!N8</f>
        <v>0</v>
      </c>
      <c r="O98" s="45">
        <f>'設定資料'!O8</f>
        <v>0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 t="str">
        <f>'設定資料'!E9</f>
        <v>(１)</v>
      </c>
      <c r="F99" s="45" t="str">
        <f>'設定資料'!F9</f>
        <v>(２)Ｅ</v>
      </c>
      <c r="G99" s="45" t="str">
        <f>'設定資料'!G9</f>
        <v>(２)Ｆ</v>
      </c>
      <c r="H99" s="45" t="str">
        <f>'設定資料'!H9</f>
        <v>(３)</v>
      </c>
      <c r="I99" s="45" t="str">
        <f>'設定資料'!I9</f>
        <v>あ</v>
      </c>
      <c r="J99" s="45" t="str">
        <f>'設定資料'!J9</f>
        <v>い</v>
      </c>
      <c r="K99" s="45" t="str">
        <f>'設定資料'!K9</f>
        <v>う</v>
      </c>
      <c r="L99" s="45" t="str">
        <f>'設定資料'!L9</f>
        <v>（１）Ａ</v>
      </c>
      <c r="M99" s="45" t="str">
        <f>'設定資料'!M9</f>
        <v>（１）Ｂ</v>
      </c>
      <c r="N99" s="45" t="str">
        <f>'設定資料'!N9</f>
        <v>（２）Ａ</v>
      </c>
      <c r="O99" s="45" t="str">
        <f>'設定資料'!O9</f>
        <v>（２）Ｂ</v>
      </c>
      <c r="P99" s="45">
        <f>'設定資料'!P9</f>
        <v>0</v>
      </c>
      <c r="Q99" s="45">
        <f>'設定資料'!Q9</f>
        <v>0</v>
      </c>
      <c r="R99" s="45">
        <f>'設定資料'!R9</f>
        <v>0</v>
      </c>
      <c r="S99" s="45">
        <f>'設定資料'!S9</f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>
        <f>'設定資料'!E10</f>
        <v>0</v>
      </c>
      <c r="F100" s="45">
        <f>'設定資料'!F10</f>
        <v>0</v>
      </c>
      <c r="G100" s="45">
        <f>'設定資料'!G10</f>
        <v>0</v>
      </c>
      <c r="H100" s="45">
        <f>'設定資料'!H10</f>
        <v>0</v>
      </c>
      <c r="I100" s="45">
        <f>'設定資料'!I10</f>
        <v>0</v>
      </c>
      <c r="J100" s="45">
        <f>'設定資料'!J10</f>
        <v>0</v>
      </c>
      <c r="K100" s="45">
        <f>'設定資料'!K10</f>
        <v>0</v>
      </c>
      <c r="L100" s="45">
        <f>'設定資料'!L10</f>
        <v>0</v>
      </c>
      <c r="M100" s="45">
        <f>'設定資料'!M10</f>
        <v>0</v>
      </c>
      <c r="N100" s="45">
        <f>'設定資料'!N10</f>
        <v>0</v>
      </c>
      <c r="O100" s="45">
        <f>'設定資料'!O10</f>
        <v>0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11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  <v>1</v>
      </c>
      <c r="G102" s="45">
        <f>'設定資料'!G12</f>
        <v>1</v>
      </c>
      <c r="H102" s="45">
        <f>'設定資料'!H12</f>
        <v>1</v>
      </c>
      <c r="I102" s="45">
        <f>'設定資料'!I12</f>
        <v>1</v>
      </c>
      <c r="J102" s="45">
        <f>'設定資料'!J12</f>
        <v>1</v>
      </c>
      <c r="K102" s="45">
        <f>'設定資料'!K12</f>
        <v>1</v>
      </c>
      <c r="L102" s="45">
        <f>'設定資料'!L12</f>
        <v>1</v>
      </c>
      <c r="M102" s="45">
        <f>'設定資料'!M12</f>
        <v>1</v>
      </c>
      <c r="N102" s="45">
        <f>'設定資料'!N12</f>
        <v>1</v>
      </c>
      <c r="O102" s="45">
        <f>'設定資料'!O12</f>
        <v>1</v>
      </c>
      <c r="P102" s="45">
        <f>'設定資料'!P12</f>
      </c>
      <c r="Q102" s="45">
        <f>'設定資料'!Q12</f>
      </c>
      <c r="R102" s="45">
        <f>'設定資料'!R12</f>
      </c>
      <c r="S102" s="45">
        <f>'設定資料'!S12</f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 sheet="1"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R16" sqref="R16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8</v>
      </c>
      <c r="G4" s="14" t="s">
        <v>504</v>
      </c>
      <c r="H4" s="95" t="s">
        <v>531</v>
      </c>
      <c r="I4" s="95"/>
      <c r="J4" s="96" t="s">
        <v>582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571</v>
      </c>
      <c r="C8" s="90"/>
      <c r="D8" s="91"/>
      <c r="E8" s="30" t="s">
        <v>580</v>
      </c>
      <c r="F8" s="31"/>
      <c r="G8" s="31"/>
      <c r="H8" s="31"/>
      <c r="I8" s="31" t="s">
        <v>687</v>
      </c>
      <c r="J8" s="31"/>
      <c r="K8" s="31"/>
      <c r="L8" s="31" t="s">
        <v>691</v>
      </c>
      <c r="M8" s="31"/>
      <c r="N8" s="31"/>
      <c r="O8" s="31"/>
      <c r="P8" s="31"/>
      <c r="Q8" s="31"/>
      <c r="R8" s="31"/>
      <c r="S8" s="32"/>
      <c r="T8" s="23"/>
      <c r="U8" s="22"/>
      <c r="V8" s="24" t="s">
        <v>524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572</v>
      </c>
      <c r="C9" s="93"/>
      <c r="D9" s="94"/>
      <c r="E9" s="33" t="s">
        <v>683</v>
      </c>
      <c r="F9" s="33" t="s">
        <v>684</v>
      </c>
      <c r="G9" s="33" t="s">
        <v>685</v>
      </c>
      <c r="H9" s="33" t="s">
        <v>686</v>
      </c>
      <c r="I9" s="33" t="s">
        <v>688</v>
      </c>
      <c r="J9" s="33" t="s">
        <v>689</v>
      </c>
      <c r="K9" s="33" t="s">
        <v>690</v>
      </c>
      <c r="L9" s="33" t="s">
        <v>692</v>
      </c>
      <c r="M9" s="33" t="s">
        <v>693</v>
      </c>
      <c r="N9" s="33" t="s">
        <v>694</v>
      </c>
      <c r="O9" s="33" t="s">
        <v>695</v>
      </c>
      <c r="P9" s="33"/>
      <c r="Q9" s="34"/>
      <c r="R9" s="34"/>
      <c r="S9" s="35"/>
      <c r="T9" s="26"/>
      <c r="U9" s="22"/>
      <c r="V9" s="24" t="s">
        <v>525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535</v>
      </c>
      <c r="C10" s="86"/>
      <c r="D10" s="87"/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8"/>
      <c r="T10" s="27"/>
      <c r="U10" s="22"/>
      <c r="V10" s="24" t="s">
        <v>526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533</v>
      </c>
      <c r="D11" s="88"/>
      <c r="E11" s="28">
        <f>SUM(E12:S12)</f>
        <v>11</v>
      </c>
      <c r="F11" s="28" t="s">
        <v>534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527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532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  <v>1</v>
      </c>
      <c r="K12" s="8">
        <f t="shared" si="0"/>
        <v>1</v>
      </c>
      <c r="L12" s="8">
        <f aca="true" t="shared" si="1" ref="L12:Q12">IF(COUNTA(L8:L9)&gt;0,1,"")</f>
        <v>1</v>
      </c>
      <c r="M12" s="8">
        <f t="shared" si="1"/>
        <v>1</v>
      </c>
      <c r="N12" s="8">
        <f t="shared" si="1"/>
        <v>1</v>
      </c>
      <c r="O12" s="8">
        <f t="shared" si="1"/>
        <v>1</v>
      </c>
      <c r="P12" s="8">
        <f t="shared" si="1"/>
      </c>
      <c r="Q12" s="8">
        <f t="shared" si="1"/>
      </c>
      <c r="R12" s="8">
        <f t="shared" si="0"/>
      </c>
      <c r="S12" s="8">
        <f t="shared" si="0"/>
      </c>
      <c r="T12" s="8"/>
      <c r="U12" s="22"/>
      <c r="V12" s="24" t="s">
        <v>528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529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581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582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583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565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584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J4">
      <formula1>$V$8:$V$17</formula1>
    </dataValidation>
    <dataValidation type="list" allowBlank="1" showInputMessage="1" showErrorMessage="1" sqref="V8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G1">
      <selection activeCell="G3" sqref="G3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566</v>
      </c>
      <c r="D1" s="39" t="s">
        <v>558</v>
      </c>
      <c r="E1" s="39" t="s">
        <v>521</v>
      </c>
      <c r="F1" s="9" t="s">
        <v>500</v>
      </c>
      <c r="G1" s="9" t="s">
        <v>543</v>
      </c>
      <c r="H1" s="9" t="s">
        <v>544</v>
      </c>
      <c r="I1" s="9" t="s">
        <v>545</v>
      </c>
      <c r="J1" s="9" t="s">
        <v>546</v>
      </c>
      <c r="K1" s="9" t="s">
        <v>547</v>
      </c>
      <c r="L1" s="9" t="s">
        <v>548</v>
      </c>
      <c r="M1" s="9" t="s">
        <v>549</v>
      </c>
      <c r="N1" s="9" t="s">
        <v>550</v>
      </c>
      <c r="O1" s="9" t="s">
        <v>551</v>
      </c>
      <c r="P1" s="9" t="s">
        <v>552</v>
      </c>
      <c r="Q1" s="9" t="s">
        <v>553</v>
      </c>
      <c r="R1" s="9" t="s">
        <v>554</v>
      </c>
      <c r="S1" s="9" t="s">
        <v>555</v>
      </c>
      <c r="T1" s="9" t="s">
        <v>556</v>
      </c>
      <c r="U1" s="9" t="s">
        <v>557</v>
      </c>
      <c r="V1" s="12" t="s">
        <v>560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577</v>
      </c>
      <c r="G2" s="43" t="str">
        <f>IF('設定資料'!E8&lt;&gt;"",'設定資料'!E8,"")</f>
        <v>1</v>
      </c>
      <c r="H2" s="43">
        <f>IF('設定資料'!F8&lt;&gt;"",'設定資料'!F8,"")</f>
      </c>
      <c r="I2" s="43">
        <f>IF('設定資料'!G8&lt;&gt;"",'設定資料'!G8,"")</f>
      </c>
      <c r="J2" s="43">
        <f>IF('設定資料'!H8&lt;&gt;"",'設定資料'!H8,"")</f>
      </c>
      <c r="K2" s="43" t="str">
        <f>IF('設定資料'!I8&lt;&gt;"",'設定資料'!I8,"")</f>
        <v>２</v>
      </c>
      <c r="L2" s="43">
        <f>IF('設定資料'!J8&lt;&gt;"",'設定資料'!J8,"")</f>
      </c>
      <c r="M2" s="43">
        <f>IF('設定資料'!K8&lt;&gt;"",'設定資料'!K8,"")</f>
      </c>
      <c r="N2" s="43" t="str">
        <f>IF('設定資料'!L8&lt;&gt;"",'設定資料'!L8,"")</f>
        <v>３</v>
      </c>
      <c r="O2" s="43">
        <f>IF('設定資料'!M8&lt;&gt;"",'設定資料'!M8,"")</f>
      </c>
      <c r="P2" s="43">
        <f>IF('設定資料'!N8&lt;&gt;"",'設定資料'!N8,"")</f>
      </c>
      <c r="Q2" s="43">
        <f>IF('設定資料'!O8&lt;&gt;"",'設定資料'!O8,"")</f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578</v>
      </c>
      <c r="G3" s="43" t="str">
        <f>IF('設定資料'!E9&lt;&gt;"",'設定資料'!E9,"")</f>
        <v>(１)</v>
      </c>
      <c r="H3" s="43" t="str">
        <f>IF('設定資料'!F9&lt;&gt;"",'設定資料'!F9,"")</f>
        <v>(２)Ｅ</v>
      </c>
      <c r="I3" s="43" t="str">
        <f>IF('設定資料'!G9&lt;&gt;"",'設定資料'!G9,"")</f>
        <v>(２)Ｆ</v>
      </c>
      <c r="J3" s="43" t="str">
        <f>IF('設定資料'!H9&lt;&gt;"",'設定資料'!H9,"")</f>
        <v>(３)</v>
      </c>
      <c r="K3" s="43" t="str">
        <f>IF('設定資料'!I9&lt;&gt;"",'設定資料'!I9,"")</f>
        <v>あ</v>
      </c>
      <c r="L3" s="43" t="str">
        <f>IF('設定資料'!J9&lt;&gt;"",'設定資料'!J9,"")</f>
        <v>い</v>
      </c>
      <c r="M3" s="43" t="str">
        <f>IF('設定資料'!K9&lt;&gt;"",'設定資料'!K9,"")</f>
        <v>う</v>
      </c>
      <c r="N3" s="43" t="str">
        <f>IF('設定資料'!L9&lt;&gt;"",'設定資料'!L9,"")</f>
        <v>（１）Ａ</v>
      </c>
      <c r="O3" s="43" t="str">
        <f>IF('設定資料'!M9&lt;&gt;"",'設定資料'!M9,"")</f>
        <v>（１）Ｂ</v>
      </c>
      <c r="P3" s="43" t="str">
        <f>IF('設定資料'!N9&lt;&gt;"",'設定資料'!N9,"")</f>
        <v>（２）Ａ</v>
      </c>
      <c r="Q3" s="43" t="str">
        <f>IF('設定資料'!O9&lt;&gt;"",'設定資料'!O9,"")</f>
        <v>（２）Ｂ</v>
      </c>
      <c r="R3" s="43">
        <f>IF('設定資料'!P9&lt;&gt;"",'設定資料'!P9,"")</f>
      </c>
      <c r="S3" s="43">
        <f>IF('設定資料'!Q9&lt;&gt;"",'設定資料'!Q9,"")</f>
      </c>
      <c r="T3" s="43">
        <f>IF('設定資料'!R9&lt;&gt;"",'設定資料'!R9,"")</f>
      </c>
      <c r="U3" s="43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579</v>
      </c>
      <c r="G4" s="43">
        <f>IF('設定資料'!E10&lt;&gt;"",'設定資料'!E10,"")</f>
      </c>
      <c r="H4" s="43">
        <f>IF('設定資料'!F10&lt;&gt;"",'設定資料'!F10,"")</f>
      </c>
      <c r="I4" s="43">
        <f>IF('設定資料'!G10&lt;&gt;"",'設定資料'!G10,"")</f>
      </c>
      <c r="J4" s="43">
        <f>IF('設定資料'!H10&lt;&gt;"",'設定資料'!H10,"")</f>
      </c>
      <c r="K4" s="43">
        <f>IF('設定資料'!I10&lt;&gt;"",'設定資料'!I10,"")</f>
      </c>
      <c r="L4" s="43">
        <f>IF('設定資料'!J10&lt;&gt;"",'設定資料'!J10,"")</f>
      </c>
      <c r="M4" s="43">
        <f>IF('設定資料'!K10&lt;&gt;"",'設定資料'!K10,"")</f>
      </c>
      <c r="N4" s="43">
        <f>IF('設定資料'!L10&lt;&gt;"",'設定資料'!L10,"")</f>
      </c>
      <c r="O4" s="43">
        <f>IF('設定資料'!M10&lt;&gt;"",'設定資料'!M10,"")</f>
      </c>
      <c r="P4" s="43">
        <f>IF('設定資料'!N10&lt;&gt;"",'設定資料'!N10,"")</f>
      </c>
      <c r="Q4" s="43">
        <f>IF('設定資料'!O10&lt;&gt;"",'設定資料'!O10,"")</f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8</v>
      </c>
      <c r="E5" s="10" t="str">
        <f>'入力'!E7</f>
        <v>理科中2クリア問題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610</v>
      </c>
      <c r="B1" s="3" t="s">
        <v>611</v>
      </c>
      <c r="C1" s="12" t="s">
        <v>564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608</v>
      </c>
    </row>
    <row r="3" spans="1:2" ht="13.5">
      <c r="A3" s="1">
        <v>173</v>
      </c>
      <c r="B3" s="4" t="s">
        <v>606</v>
      </c>
    </row>
    <row r="4" spans="1:2" ht="13.5">
      <c r="A4" s="1">
        <v>175</v>
      </c>
      <c r="B4" s="4" t="s">
        <v>609</v>
      </c>
    </row>
    <row r="5" spans="1:2" ht="13.5">
      <c r="A5" s="1">
        <v>176</v>
      </c>
      <c r="B5" s="4" t="s">
        <v>607</v>
      </c>
    </row>
    <row r="6" spans="1:2" ht="13.5">
      <c r="A6" s="1">
        <v>182</v>
      </c>
      <c r="B6" s="4" t="s">
        <v>612</v>
      </c>
    </row>
    <row r="7" spans="1:2" ht="13.5">
      <c r="A7" s="1">
        <v>201</v>
      </c>
      <c r="B7" s="4" t="s">
        <v>613</v>
      </c>
    </row>
    <row r="8" spans="1:2" ht="13.5">
      <c r="A8" s="1">
        <v>202</v>
      </c>
      <c r="B8" s="4" t="s">
        <v>614</v>
      </c>
    </row>
    <row r="9" spans="1:2" ht="13.5">
      <c r="A9" s="1">
        <v>203</v>
      </c>
      <c r="B9" s="4" t="s">
        <v>615</v>
      </c>
    </row>
    <row r="10" spans="1:2" ht="13.5">
      <c r="A10" s="1">
        <v>204</v>
      </c>
      <c r="B10" s="4" t="s">
        <v>605</v>
      </c>
    </row>
    <row r="11" spans="1:2" ht="13.5">
      <c r="A11" s="1">
        <v>205</v>
      </c>
      <c r="B11" s="4" t="s">
        <v>616</v>
      </c>
    </row>
    <row r="12" spans="1:2" ht="13.5">
      <c r="A12" s="1">
        <v>206</v>
      </c>
      <c r="B12" s="4" t="s">
        <v>617</v>
      </c>
    </row>
    <row r="13" spans="1:2" ht="13.5">
      <c r="A13" s="1">
        <v>207</v>
      </c>
      <c r="B13" s="4" t="s">
        <v>618</v>
      </c>
    </row>
    <row r="14" spans="1:2" ht="13.5">
      <c r="A14" s="1">
        <v>208</v>
      </c>
      <c r="B14" s="4" t="s">
        <v>619</v>
      </c>
    </row>
    <row r="15" spans="1:2" ht="13.5">
      <c r="A15" s="1">
        <v>3301</v>
      </c>
      <c r="B15" s="4" t="s">
        <v>585</v>
      </c>
    </row>
    <row r="16" spans="1:2" ht="13.5">
      <c r="A16" s="1">
        <v>3302</v>
      </c>
      <c r="B16" s="4" t="s">
        <v>586</v>
      </c>
    </row>
    <row r="17" spans="1:2" ht="13.5">
      <c r="A17" s="1">
        <v>3303</v>
      </c>
      <c r="B17" s="4" t="s">
        <v>587</v>
      </c>
    </row>
    <row r="18" spans="1:2" ht="13.5">
      <c r="A18" s="1">
        <v>3304</v>
      </c>
      <c r="B18" s="4" t="s">
        <v>588</v>
      </c>
    </row>
    <row r="19" spans="1:2" ht="13.5">
      <c r="A19" s="1">
        <v>3305</v>
      </c>
      <c r="B19" s="4" t="s">
        <v>589</v>
      </c>
    </row>
    <row r="20" spans="1:2" ht="13.5">
      <c r="A20" s="1">
        <v>3306</v>
      </c>
      <c r="B20" s="4" t="s">
        <v>590</v>
      </c>
    </row>
    <row r="21" spans="1:2" ht="13.5">
      <c r="A21" s="1">
        <v>3307</v>
      </c>
      <c r="B21" s="4" t="s">
        <v>591</v>
      </c>
    </row>
    <row r="22" spans="1:2" ht="13.5">
      <c r="A22" s="1">
        <v>3308</v>
      </c>
      <c r="B22" s="4" t="s">
        <v>592</v>
      </c>
    </row>
    <row r="23" spans="1:2" ht="13.5">
      <c r="A23" s="1">
        <v>3309</v>
      </c>
      <c r="B23" s="4" t="s">
        <v>593</v>
      </c>
    </row>
    <row r="24" spans="1:2" ht="13.5">
      <c r="A24" s="1">
        <v>3311</v>
      </c>
      <c r="B24" s="4" t="s">
        <v>594</v>
      </c>
    </row>
    <row r="25" spans="1:2" ht="13.5">
      <c r="A25" s="1">
        <v>3313</v>
      </c>
      <c r="B25" s="4" t="s">
        <v>595</v>
      </c>
    </row>
    <row r="26" spans="1:2" ht="13.5">
      <c r="A26" s="1">
        <v>3314</v>
      </c>
      <c r="B26" s="4" t="s">
        <v>596</v>
      </c>
    </row>
    <row r="27" spans="1:2" ht="13.5">
      <c r="A27" s="1">
        <v>3327</v>
      </c>
      <c r="B27" s="4" t="s">
        <v>597</v>
      </c>
    </row>
    <row r="28" spans="1:2" ht="13.5">
      <c r="A28" s="1">
        <v>3328</v>
      </c>
      <c r="B28" s="4" t="s">
        <v>598</v>
      </c>
    </row>
    <row r="29" spans="1:2" ht="13.5">
      <c r="A29" s="1">
        <v>3329</v>
      </c>
      <c r="B29" s="4" t="s">
        <v>599</v>
      </c>
    </row>
    <row r="30" spans="1:2" ht="13.5">
      <c r="A30" s="1">
        <v>3331</v>
      </c>
      <c r="B30" s="4" t="s">
        <v>600</v>
      </c>
    </row>
    <row r="31" spans="1:2" ht="13.5">
      <c r="A31" s="1">
        <v>3332</v>
      </c>
      <c r="B31" s="4" t="s">
        <v>601</v>
      </c>
    </row>
    <row r="32" spans="1:2" ht="13.5">
      <c r="A32" s="1">
        <v>3334</v>
      </c>
      <c r="B32" s="4" t="s">
        <v>602</v>
      </c>
    </row>
    <row r="33" spans="1:2" ht="13.5">
      <c r="A33" s="1">
        <v>3335</v>
      </c>
      <c r="B33" s="4" t="s">
        <v>603</v>
      </c>
    </row>
    <row r="34" spans="1:2" ht="13.5">
      <c r="A34" s="1">
        <v>3491</v>
      </c>
      <c r="B34" s="4" t="s">
        <v>620</v>
      </c>
    </row>
    <row r="35" spans="1:2" ht="13.5">
      <c r="A35" s="1">
        <v>3494</v>
      </c>
      <c r="B35" s="4" t="s">
        <v>621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622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623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624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625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626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627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628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629</v>
      </c>
    </row>
    <row r="114" spans="1:2" ht="13.5">
      <c r="A114" s="1">
        <v>4052</v>
      </c>
      <c r="B114" s="4" t="s">
        <v>630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631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632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633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634</v>
      </c>
    </row>
    <row r="135" spans="1:2" ht="13.5">
      <c r="A135" s="1">
        <v>4326</v>
      </c>
      <c r="B135" s="4" t="s">
        <v>635</v>
      </c>
    </row>
    <row r="136" spans="1:2" ht="13.5">
      <c r="A136" s="1">
        <v>4327</v>
      </c>
      <c r="B136" s="4" t="s">
        <v>636</v>
      </c>
    </row>
    <row r="137" spans="1:2" ht="13.5">
      <c r="A137" s="1">
        <v>4328</v>
      </c>
      <c r="B137" s="4" t="s">
        <v>637</v>
      </c>
    </row>
    <row r="138" spans="1:2" ht="13.5">
      <c r="A138" s="1">
        <v>4329</v>
      </c>
      <c r="B138" s="4" t="s">
        <v>638</v>
      </c>
    </row>
    <row r="139" spans="1:2" ht="13.5">
      <c r="A139" s="1">
        <v>4331</v>
      </c>
      <c r="B139" s="4" t="s">
        <v>639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640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641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642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643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644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645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646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647</v>
      </c>
    </row>
    <row r="236" spans="1:2" ht="13.5">
      <c r="A236" s="1">
        <v>5731</v>
      </c>
      <c r="B236" s="4" t="s">
        <v>648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649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650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651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652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653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654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655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656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657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658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659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660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661</v>
      </c>
    </row>
    <row r="440" spans="1:2" ht="13.5">
      <c r="A440" s="1">
        <v>8016</v>
      </c>
      <c r="B440" s="4" t="s">
        <v>662</v>
      </c>
    </row>
    <row r="441" spans="1:2" ht="13.5">
      <c r="A441" s="1">
        <v>8017</v>
      </c>
      <c r="B441" s="4" t="s">
        <v>663</v>
      </c>
    </row>
    <row r="442" spans="1:2" ht="13.5">
      <c r="A442" s="1">
        <v>8018</v>
      </c>
      <c r="B442" s="4" t="s">
        <v>664</v>
      </c>
    </row>
    <row r="443" spans="1:2" ht="13.5">
      <c r="A443" s="1">
        <v>8024</v>
      </c>
      <c r="B443" s="4" t="s">
        <v>665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666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667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668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669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670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671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672</v>
      </c>
    </row>
    <row r="541" spans="1:2" ht="13.5">
      <c r="A541" s="1">
        <v>8338</v>
      </c>
      <c r="B541" s="4" t="s">
        <v>673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674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604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675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676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677</v>
      </c>
    </row>
    <row r="578" spans="1:2" ht="13.5">
      <c r="A578" s="1">
        <v>8713</v>
      </c>
      <c r="B578" s="4" t="s">
        <v>678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679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680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681</v>
      </c>
    </row>
    <row r="596" spans="1:2" ht="13.5">
      <c r="A596" s="1">
        <v>9999</v>
      </c>
      <c r="B596" s="4" t="s">
        <v>682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小口 雄策</cp:lastModifiedBy>
  <cp:lastPrinted>2013-06-06T03:23:35Z</cp:lastPrinted>
  <dcterms:created xsi:type="dcterms:W3CDTF">2012-05-21T07:24:57Z</dcterms:created>
  <dcterms:modified xsi:type="dcterms:W3CDTF">2013-06-28T02:15:44Z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