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<sst xmlns="http://schemas.openxmlformats.org/spreadsheetml/2006/main" count="699" uniqueCount="694">
  <si>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</si>
  <si>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</si>
  <si>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</si>
  <si>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</si>
  <si>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</si>
  <si>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</si>
  <si>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</si>
  <si>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</si>
  <si>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</si>
  <si>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</si>
  <si>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</si>
  <si>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</si>
  <si>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</si>
  <si>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</si>
  <si>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</si>
  <si>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</si>
  <si>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</si>
  <si>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</si>
  <si>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</si>
  <si>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</si>
  <si>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</si>
  <si>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</si>
  <si>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</si>
  <si>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</si>
  <si>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</si>
  <si>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</si>
  <si>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</si>
  <si>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</si>
  <si>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</si>
  <si>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</si>
  <si>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</si>
  <si>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</si>
  <si>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</si>
  <si>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</si>
  <si>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</si>
  <si>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</si>
  <si>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</si>
  <si>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</si>
  <si>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</si>
  <si>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</si>
  <si>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</si>
  <si>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</si>
  <si>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</si>
  <si>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</si>
  <si>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</si>
  <si>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</si>
  <si>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</si>
  <si>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</si>
  <si>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</si>
  <si>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</si>
  <si>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</si>
  <si>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</si>
  <si>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</si>
  <si>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</si>
  <si>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</si>
  <si>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</si>
  <si>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</si>
  <si>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</si>
  <si>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</si>
  <si>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</si>
  <si>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</si>
  <si>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</si>
  <si>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</si>
  <si>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</si>
  <si>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</si>
  <si>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</si>
  <si>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</si>
  <si>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</si>
  <si>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</si>
  <si>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</si>
  <si>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</si>
  <si>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</si>
  <si>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</si>
  <si>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</si>
  <si>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</si>
  <si>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</si>
  <si>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</si>
  <si>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</si>
  <si>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</si>
  <si>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</si>
  <si>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</si>
  <si>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</si>
  <si>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</si>
  <si>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</si>
  <si>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</si>
  <si>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</si>
  <si>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</si>
  <si>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</si>
  <si>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</si>
  <si>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</si>
  <si>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</si>
  <si>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</si>
  <si>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</si>
  <si>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</si>
  <si>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</si>
  <si>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</si>
  <si>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</si>
  <si>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</si>
  <si>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</si>
  <si>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</si>
  <si>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</si>
  <si>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</si>
  <si>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</si>
  <si>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</si>
  <si>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</si>
  <si>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</si>
  <si>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</si>
  <si>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</si>
  <si>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</si>
  <si>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</si>
  <si>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</si>
  <si>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</si>
  <si>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</si>
  <si>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</si>
  <si>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</si>
  <si>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</si>
  <si>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</si>
  <si>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</si>
  <si>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</si>
  <si>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</si>
  <si>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</si>
  <si>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</si>
  <si>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</si>
  <si>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</si>
  <si>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</si>
  <si>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</si>
  <si>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</si>
  <si>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</si>
  <si>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</si>
  <si>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</si>
  <si>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</si>
  <si>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</si>
  <si>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</si>
  <si>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</si>
  <si>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</si>
  <si>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</si>
  <si>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</si>
  <si>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</si>
  <si>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</si>
  <si>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</si>
  <si>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</si>
  <si>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</si>
  <si>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</si>
  <si>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</si>
  <si>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</si>
  <si>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</si>
  <si>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</si>
  <si>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</si>
  <si>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</si>
  <si>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</si>
  <si>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</si>
  <si>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</si>
  <si>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</si>
  <si>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</si>
  <si>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</si>
  <si>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</si>
  <si>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</si>
  <si>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</si>
  <si>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</si>
  <si>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</si>
  <si>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</si>
  <si>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</si>
  <si>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</si>
  <si>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</si>
  <si>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</si>
  <si>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</si>
  <si>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</si>
  <si>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</si>
  <si>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</si>
  <si>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</si>
  <si>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</si>
  <si>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</si>
  <si>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</si>
  <si>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</si>
  <si>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</si>
  <si>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</si>
  <si>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</si>
  <si>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</si>
  <si>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</si>
  <si>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</si>
  <si>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</si>
  <si>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</si>
  <si>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</si>
  <si>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</si>
  <si>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</si>
  <si>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</si>
  <si>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</si>
  <si>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</si>
  <si>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</si>
  <si>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</si>
  <si>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</si>
  <si>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</si>
  <si>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</si>
  <si>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</si>
  <si>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</si>
  <si>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</si>
  <si>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</si>
  <si>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</si>
  <si>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</si>
  <si>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</si>
  <si>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</si>
  <si>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</si>
  <si>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</si>
  <si>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</si>
  <si>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</si>
  <si>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</si>
  <si>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</si>
  <si>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</si>
  <si>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</si>
  <si>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</si>
  <si>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</si>
  <si>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</si>
  <si>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</si>
  <si>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</si>
  <si>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</si>
  <si>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</si>
  <si>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</si>
  <si>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</si>
  <si>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</si>
  <si>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</si>
  <si>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</si>
  <si>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</si>
  <si>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</si>
  <si>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</si>
  <si>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</si>
  <si>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</si>
  <si>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</si>
  <si>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</si>
  <si>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</si>
  <si>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</si>
  <si>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</si>
  <si>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</si>
  <si>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</si>
  <si>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</si>
  <si>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</si>
  <si>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</si>
  <si>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</si>
  <si>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</si>
  <si>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</si>
  <si>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</si>
  <si>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</si>
  <si>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</si>
  <si>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</si>
  <si>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</si>
  <si>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</si>
  <si>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</si>
  <si>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</si>
  <si>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</si>
  <si>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</si>
  <si>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</si>
  <si>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</si>
  <si>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</si>
  <si>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</si>
  <si>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</si>
  <si>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</si>
  <si>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</si>
  <si>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</si>
  <si>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</si>
  <si>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</si>
  <si>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</si>
  <si>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</si>
  <si>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</si>
  <si>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</si>
  <si>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</si>
  <si>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</si>
  <si>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</si>
  <si>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</si>
  <si>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</si>
  <si>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</si>
  <si>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</si>
  <si>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</si>
  <si>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</si>
  <si>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</si>
  <si>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</si>
  <si>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</si>
  <si>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</si>
  <si>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</si>
  <si>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</si>
  <si>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</si>
  <si>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</si>
  <si>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</si>
  <si>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</si>
  <si>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</si>
  <si>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</si>
  <si>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</si>
  <si>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</si>
  <si>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</si>
  <si>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</si>
  <si>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</si>
  <si>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</si>
  <si>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</si>
  <si>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</si>
  <si>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</si>
  <si>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</si>
  <si>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</si>
  <si>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</si>
  <si>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</si>
  <si>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</si>
  <si>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</si>
  <si>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</si>
  <si>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</si>
  <si>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</si>
  <si>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</si>
  <si>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</si>
  <si>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</si>
  <si>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</si>
  <si>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</si>
  <si>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</si>
  <si>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</si>
  <si>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</si>
  <si>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</si>
  <si>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</si>
  <si>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</si>
  <si>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</si>
  <si>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</si>
  <si>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</si>
  <si>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</si>
  <si>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</si>
  <si>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</si>
  <si>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</si>
  <si>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</si>
  <si>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</si>
  <si>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</si>
  <si>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</si>
  <si>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</si>
  <si>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</si>
  <si>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</si>
  <si>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</si>
  <si>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</si>
  <si>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</si>
  <si>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</si>
  <si>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</si>
  <si>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</si>
  <si>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</si>
  <si>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</si>
  <si>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</si>
  <si>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</si>
  <si>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</si>
  <si>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</si>
  <si>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</si>
  <si>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</si>
  <si>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</si>
  <si>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</si>
  <si>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</si>
  <si>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</si>
  <si>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</si>
  <si>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</si>
  <si>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</si>
  <si>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</si>
  <si>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</si>
  <si>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</si>
  <si>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</si>
  <si>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</si>
  <si>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</si>
  <si>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</si>
  <si>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</si>
  <si>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</si>
  <si>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</si>
  <si>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</si>
  <si>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</si>
  <si>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</si>
  <si>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</si>
  <si>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</si>
  <si>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</si>
  <si>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</si>
  <si>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</si>
  <si>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</si>
  <si>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</si>
  <si>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</si>
  <si>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</si>
  <si>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</si>
  <si>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</si>
  <si>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</si>
  <si>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</si>
  <si>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</si>
  <si>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</si>
  <si>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</si>
  <si>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</si>
  <si>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</si>
  <si>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</si>
  <si>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</si>
  <si>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</si>
  <si>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</si>
  <si>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</si>
  <si>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</si>
  <si>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</si>
  <si>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</si>
  <si>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</si>
  <si>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</si>
  <si>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</si>
  <si>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</si>
  <si>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</si>
  <si>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</si>
  <si>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</si>
  <si>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</si>
  <si>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</si>
  <si>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</si>
  <si>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</si>
  <si>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</si>
  <si>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</si>
  <si>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</si>
  <si>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</si>
  <si>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</si>
  <si>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</si>
  <si>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</si>
  <si>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</si>
  <si>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</si>
  <si>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</si>
  <si>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</si>
  <si>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</si>
  <si>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</si>
  <si>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</si>
  <si>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</si>
  <si>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</si>
  <si>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</si>
  <si>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</si>
  <si>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</si>
  <si>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</si>
  <si>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</si>
  <si>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</si>
  <si>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</si>
  <si>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</si>
  <si>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</si>
  <si>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</si>
  <si>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</si>
  <si>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</si>
  <si>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</si>
  <si>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</si>
  <si>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</si>
  <si>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</si>
  <si>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</si>
  <si>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</si>
  <si>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</si>
  <si>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</si>
  <si>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</si>
  <si>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</si>
  <si>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</si>
  <si>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</si>
  <si>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</si>
  <si>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</si>
  <si>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</si>
  <si>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</si>
  <si>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</si>
  <si>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</si>
  <si>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</si>
  <si>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</si>
  <si>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</si>
  <si>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</si>
  <si>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</si>
  <si>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</si>
  <si>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</si>
  <si>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</si>
  <si>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</si>
  <si>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</si>
  <si>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</si>
  <si>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</si>
  <si>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</si>
  <si>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</si>
  <si>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</si>
  <si>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</si>
  <si>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</si>
  <si>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</si>
  <si>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</si>
  <si>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</si>
  <si>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</si>
  <si>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</si>
  <si>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</si>
  <si>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</si>
  <si>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</si>
  <si>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</si>
  <si>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</si>
  <si>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</si>
  <si>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</si>
  <si>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</si>
  <si>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</si>
  <si>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</si>
  <si>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</si>
  <si>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</si>
  <si>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</si>
  <si>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</si>
  <si>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</si>
  <si>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</si>
  <si>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</si>
  <si>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</si>
  <si>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</si>
  <si>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</si>
  <si>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</si>
  <si>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</si>
  <si>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</si>
  <si>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</si>
  <si>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</si>
  <si>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</si>
  <si>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</si>
  <si>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</si>
  <si>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</si>
  <si>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</si>
  <si>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</si>
  <si>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</si>
  <si>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</si>
  <si>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</si>
  <si>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</si>
  <si>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</si>
  <si>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</si>
  <si>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</si>
  <si>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</si>
  <si>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</si>
  <si>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</si>
  <si>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</si>
  <si>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</si>
  <si>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</si>
  <si>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</si>
  <si>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</si>
  <si>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</si>
  <si>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</si>
  <si>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</si>
  <si>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</si>
  <si>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</si>
  <si>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</si>
  <si>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</si>
  <si>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</si>
  <si>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</si>
  <si>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</si>
  <si>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</si>
  <si>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</si>
  <si>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</si>
  <si>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</si>
  <si>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</si>
  <si>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</si>
  <si>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</si>
  <si>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</si>
  <si>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</si>
  <si>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</si>
  <si>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</si>
  <si>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</si>
  <si>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</si>
  <si>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</si>
  <si>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</si>
  <si>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</si>
  <si>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</si>
  <si>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</si>
  <si>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</si>
  <si>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</si>
  <si>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</si>
  <si>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</si>
  <si>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</si>
  <si>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</si>
  <si>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</si>
  <si>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</si>
  <si>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</si>
  <si>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</si>
  <si>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</si>
  <si>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</si>
  <si>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</si>
  <si>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</si>
  <si>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</si>
  <si>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</si>
  <si>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</si>
  <si>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</si>
  <si>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</si>
  <si>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</si>
  <si>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</si>
  <si>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</si>
  <si>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</si>
  <si>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</si>
  <si>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</si>
  <si>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</si>
  <si>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</si>
  <si>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</si>
  <si>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</si>
  <si>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</si>
  <si>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</si>
  <si>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</si>
  <si>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</si>
  <si>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</si>
  <si>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1</t>
  </si>
  <si>
    <t>(1)</t>
  </si>
  <si>
    <t>(2)</t>
  </si>
  <si>
    <t>(3)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</si>
  <si>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</si>
  <si>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</si>
  <si>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</si>
  <si>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</si>
  <si>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</si>
  <si>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</si>
  <si>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</si>
  <si>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</si>
  <si>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</si>
  <si>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</si>
  <si>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</si>
  <si>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</si>
  <si>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</si>
  <si>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</si>
  <si>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</si>
  <si>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</si>
  <si>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</si>
  <si>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</si>
  <si>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</si>
  <si>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</si>
  <si>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</si>
  <si>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</si>
  <si>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</si>
  <si>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</si>
  <si>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</si>
  <si>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</si>
  <si>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</si>
  <si>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</si>
  <si>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</si>
  <si>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</si>
  <si>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</si>
  <si>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</si>
  <si>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</si>
  <si>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</si>
  <si>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</si>
  <si>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</si>
  <si>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</si>
  <si>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</si>
  <si>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</si>
  <si>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</si>
  <si>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</si>
  <si>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</si>
  <si>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</si>
  <si>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</si>
  <si>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</si>
  <si>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</si>
  <si>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</si>
  <si>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</si>
  <si>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</si>
  <si>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</si>
  <si>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</si>
  <si>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</si>
  <si>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</si>
  <si>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</si>
  <si>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</si>
  <si>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</si>
  <si>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</si>
  <si>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</si>
  <si>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</si>
  <si>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</si>
  <si>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</si>
  <si>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</si>
  <si>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</si>
  <si>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</si>
  <si>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</si>
  <si>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</si>
  <si>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</si>
  <si>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</si>
  <si>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</si>
  <si>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</si>
  <si>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</si>
  <si>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</si>
  <si>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</si>
  <si>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</si>
  <si>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</si>
  <si>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</si>
  <si>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</si>
  <si>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</si>
  <si>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</si>
  <si>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</si>
  <si>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</si>
  <si>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</si>
  <si>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</si>
  <si>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</si>
  <si>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</si>
  <si>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</si>
  <si>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</si>
  <si>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</si>
  <si>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</si>
  <si>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</si>
  <si>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</si>
  <si>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</si>
  <si>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</si>
  <si>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</si>
  <si>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</si>
  <si>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</si>
  <si>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</si>
  <si>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</si>
  <si>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</si>
  <si>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</si>
  <si>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</si>
  <si>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</si>
  <si>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</si>
  <si>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</si>
  <si>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</si>
  <si>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</si>
  <si>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</si>
  <si>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</si>
  <si>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－</t>
  </si>
  <si>
    <t>－</t>
  </si>
  <si>
    <t>－</t>
  </si>
  <si>
    <t>－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</si>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</sst>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9"/>
      <color theme="0"/>
      <name val="Calibri"/>
      <family val="3"/>
    </font>
    <font>
      <sz val="8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0" fontId="0" fillId="35" borderId="23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6" xfId="0" applyFont="1" applyFill="1" applyBorder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176" fontId="50" fillId="37" borderId="34" xfId="0" applyNumberFormat="1" applyFont="1" applyFill="1" applyBorder="1" applyAlignment="1" applyProtection="1" quotePrefix="1">
      <alignment vertical="center" shrinkToFit="1"/>
      <protection locked="0"/>
    </xf>
    <xf numFmtId="176" fontId="50" fillId="37" borderId="21" xfId="0" applyNumberFormat="1" applyFont="1" applyFill="1" applyBorder="1" applyAlignment="1" applyProtection="1" quotePrefix="1">
      <alignment vertical="center" shrinkToFit="1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0" xfId="0" applyFont="1" applyFill="1" applyBorder="1" applyAlignment="1" applyProtection="1">
      <alignment horizontal="center" vertical="center" shrinkToFit="1"/>
      <protection/>
    </xf>
    <xf numFmtId="0" fontId="54" fillId="40" borderId="0" xfId="0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7" xfId="0" applyFont="1" applyFill="1" applyBorder="1" applyAlignment="1">
      <alignment horizontal="center" vertical="center"/>
    </xf>
    <xf numFmtId="49" fontId="0" fillId="6" borderId="26" xfId="0" applyNumberFormat="1" applyFont="1" applyFill="1" applyBorder="1" applyAlignment="1">
      <alignment horizontal="right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1.1484375" style="45" customWidth="1"/>
    <col min="2" max="2" width="1.7109375" style="45" customWidth="1"/>
    <col min="3" max="4" width="6.421875" style="45" customWidth="1"/>
    <col min="5" max="19" width="4.421875" style="45" customWidth="1"/>
    <col min="20" max="20" width="2.7109375" style="45" customWidth="1"/>
    <col min="21" max="21" width="19.8515625" style="45" customWidth="1"/>
    <col min="22" max="22" width="3.7109375" style="45" customWidth="1"/>
    <col min="23" max="16384" width="9.00390625" style="45" customWidth="1"/>
  </cols>
  <sheetData>
    <row r="1" spans="1:40" ht="15.75" customHeight="1" thickBot="1">
      <c r="A1" s="44"/>
      <c r="B1" s="73" t="str">
        <f>"【国語、算数・数学、理科、英語】　クリア問題"&amp;'設定資料'!F4&amp;"月　結果入力シート"</f>
        <v>【国語、算数・数学、理科、英語】　クリア問題9月　結果入力シート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40" ht="8.25" customHeight="1" thickBot="1">
      <c r="A2" s="44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</row>
    <row r="3" spans="1:40" ht="20.25" customHeight="1" thickBot="1">
      <c r="A3" s="44"/>
      <c r="B3" s="49"/>
      <c r="C3" s="74" t="s">
        <v>0</v>
      </c>
      <c r="D3" s="74"/>
      <c r="E3" s="80"/>
      <c r="F3" s="81"/>
      <c r="G3" s="50"/>
      <c r="H3" s="50"/>
      <c r="I3" s="50"/>
      <c r="J3" s="50"/>
      <c r="K3" s="82" t="s">
        <v>553</v>
      </c>
      <c r="L3" s="82"/>
      <c r="M3" s="82"/>
      <c r="N3" s="82"/>
      <c r="O3" s="82"/>
      <c r="P3" s="82"/>
      <c r="Q3" s="82"/>
      <c r="R3" s="82"/>
      <c r="S3" s="82"/>
      <c r="T3" s="83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spans="1:40" ht="6" customHeight="1" thickBot="1">
      <c r="A4" s="44"/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1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20.25" customHeight="1" thickBot="1">
      <c r="A5" s="44"/>
      <c r="B5" s="49"/>
      <c r="C5" s="74" t="s">
        <v>532</v>
      </c>
      <c r="D5" s="74"/>
      <c r="E5" s="75" t="str">
        <f>IF(E3&lt;&gt;"",VLOOKUP(E3,学校DB,2,FALSE),"上の枠に学校コードを入力してください")</f>
        <v>上の枠に学校コードを入力してください</v>
      </c>
      <c r="F5" s="75"/>
      <c r="G5" s="75"/>
      <c r="H5" s="75"/>
      <c r="I5" s="75"/>
      <c r="J5" s="75"/>
      <c r="K5" s="75"/>
      <c r="L5" s="75"/>
      <c r="M5" s="50"/>
      <c r="N5" s="76" t="s">
        <v>560</v>
      </c>
      <c r="O5" s="76"/>
      <c r="P5" s="77"/>
      <c r="Q5" s="78"/>
      <c r="R5" s="78"/>
      <c r="S5" s="79"/>
      <c r="T5" s="51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:40" ht="6" customHeight="1">
      <c r="A6" s="44"/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ht="20.25" customHeight="1">
      <c r="A7" s="44"/>
      <c r="B7" s="49"/>
      <c r="C7" s="74" t="s">
        <v>533</v>
      </c>
      <c r="D7" s="74"/>
      <c r="E7" s="75" t="str">
        <f>'設定資料'!J4</f>
        <v>数学中1クリア問題②</v>
      </c>
      <c r="F7" s="75"/>
      <c r="G7" s="75"/>
      <c r="H7" s="75"/>
      <c r="I7" s="75"/>
      <c r="J7" s="75"/>
      <c r="K7" s="75"/>
      <c r="L7" s="75"/>
      <c r="M7" s="50"/>
      <c r="N7" s="50"/>
      <c r="O7" s="50"/>
      <c r="P7" s="50"/>
      <c r="Q7" s="50"/>
      <c r="R7" s="50"/>
      <c r="S7" s="50"/>
      <c r="T7" s="51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</row>
    <row r="8" spans="1:40" ht="6" customHeight="1" thickBot="1">
      <c r="A8" s="44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</row>
    <row r="9" spans="1:40" ht="20.25" customHeight="1" thickBot="1">
      <c r="A9" s="44"/>
      <c r="B9" s="49"/>
      <c r="C9" s="74" t="s">
        <v>522</v>
      </c>
      <c r="D9" s="74"/>
      <c r="E9" s="16"/>
      <c r="F9" s="52" t="s">
        <v>523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40" ht="6" customHeight="1">
      <c r="A10" s="44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20.25" customHeight="1">
      <c r="A11" s="44"/>
      <c r="B11" s="49"/>
      <c r="C11" s="74" t="s">
        <v>524</v>
      </c>
      <c r="D11" s="74"/>
      <c r="E11" s="53" t="str">
        <f>IF('設定資料'!E8&lt;&gt;"",'設定資料'!E8,"")</f>
        <v>1</v>
      </c>
      <c r="F11" s="53">
        <f>IF('設定資料'!F8&lt;&gt;"",'設定資料'!F8,"")</f>
      </c>
      <c r="G11" s="53">
        <f>IF('設定資料'!G8&lt;&gt;"",'設定資料'!G8,"")</f>
      </c>
      <c r="H11" s="53" t="str">
        <f>IF('設定資料'!H8&lt;&gt;"",'設定資料'!H8,"")</f>
        <v>２</v>
      </c>
      <c r="I11" s="53" t="str">
        <f>IF('設定資料'!I8&lt;&gt;"",'設定資料'!I8,"")</f>
        <v>３</v>
      </c>
      <c r="J11" s="53" t="str">
        <f>IF('設定資料'!J8&lt;&gt;"",'設定資料'!J8,"")</f>
        <v>４</v>
      </c>
      <c r="K11" s="53" t="str">
        <f>IF('設定資料'!K8&lt;&gt;"",'設定資料'!K8,"")</f>
        <v>５</v>
      </c>
      <c r="L11" s="53">
        <f>IF('設定資料'!L8&lt;&gt;"",'設定資料'!L8,"")</f>
      </c>
      <c r="M11" s="53">
        <f>IF('設定資料'!M8&lt;&gt;"",'設定資料'!M8,"")</f>
      </c>
      <c r="N11" s="53">
        <f>IF('設定資料'!N8&lt;&gt;"",'設定資料'!N8,"")</f>
      </c>
      <c r="O11" s="53">
        <f>IF('設定資料'!O8&lt;&gt;"",'設定資料'!O8,"")</f>
      </c>
      <c r="P11" s="53">
        <f>IF('設定資料'!P8&lt;&gt;"",'設定資料'!P8,"")</f>
      </c>
      <c r="Q11" s="53">
        <f>IF('設定資料'!Q8&lt;&gt;"",'設定資料'!Q8,"")</f>
      </c>
      <c r="R11" s="53">
        <f>IF('設定資料'!R8&lt;&gt;"",'設定資料'!R8,"")</f>
      </c>
      <c r="S11" s="53">
        <f>IF('設定資料'!S8&lt;&gt;"",'設定資料'!S8,"")</f>
      </c>
      <c r="T11" s="51"/>
      <c r="U11" s="54" t="s">
        <v>563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0" ht="20.25" customHeight="1">
      <c r="A12" s="44"/>
      <c r="B12" s="49"/>
      <c r="C12" s="74"/>
      <c r="D12" s="74"/>
      <c r="E12" s="53" t="str">
        <f>IF('設定資料'!E9&lt;&gt;"",'設定資料'!E9,"")</f>
        <v>(1)</v>
      </c>
      <c r="F12" s="53" t="str">
        <f>IF('設定資料'!F9&lt;&gt;"",'設定資料'!F9,"")</f>
        <v>(2)</v>
      </c>
      <c r="G12" s="53" t="str">
        <f>IF('設定資料'!G9&lt;&gt;"",'設定資料'!G9,"")</f>
        <v>(3)</v>
      </c>
      <c r="H12" s="53">
        <f>IF('設定資料'!H9&lt;&gt;"",'設定資料'!H9,"")</f>
      </c>
      <c r="I12" s="53">
        <f>IF('設定資料'!I9&lt;&gt;"",'設定資料'!I9,"")</f>
      </c>
      <c r="J12" s="53">
        <f>IF('設定資料'!J9&lt;&gt;"",'設定資料'!J9,"")</f>
      </c>
      <c r="K12" s="53">
        <f>IF('設定資料'!K9&lt;&gt;"",'設定資料'!K9,"")</f>
      </c>
      <c r="L12" s="53">
        <f>IF('設定資料'!L9&lt;&gt;"",'設定資料'!L9,"")</f>
      </c>
      <c r="M12" s="53">
        <f>IF('設定資料'!M9&lt;&gt;"",'設定資料'!M9,"")</f>
      </c>
      <c r="N12" s="53">
        <f>IF('設定資料'!N9&lt;&gt;"",'設定資料'!N9,"")</f>
      </c>
      <c r="O12" s="53">
        <f>IF('設定資料'!O9&lt;&gt;"",'設定資料'!O9,"")</f>
      </c>
      <c r="P12" s="53">
        <f>IF('設定資料'!P9&lt;&gt;"",'設定資料'!P9,"")</f>
      </c>
      <c r="Q12" s="53">
        <f>IF('設定資料'!Q9&lt;&gt;"",'設定資料'!Q9,"")</f>
      </c>
      <c r="R12" s="53">
        <f>IF('設定資料'!R9&lt;&gt;"",'設定資料'!R9,"")</f>
      </c>
      <c r="S12" s="53">
        <f>IF('設定資料'!S9&lt;&gt;"",'設定資料'!S9,"")</f>
      </c>
      <c r="T12" s="51"/>
      <c r="U12" s="55" t="s">
        <v>564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21.75" customHeight="1">
      <c r="A13" s="44"/>
      <c r="B13" s="49"/>
      <c r="C13" s="74"/>
      <c r="D13" s="74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3"/>
      <c r="Q13" s="53"/>
      <c r="R13" s="53"/>
      <c r="S13" s="53"/>
      <c r="T13" s="51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40" ht="2.25" customHeight="1">
      <c r="A14" s="44"/>
      <c r="B14" s="49"/>
      <c r="C14" s="50"/>
      <c r="D14" s="50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1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0" ht="20.25" customHeight="1">
      <c r="A15" s="44"/>
      <c r="B15" s="49"/>
      <c r="C15" s="74" t="s">
        <v>530</v>
      </c>
      <c r="D15" s="74"/>
      <c r="E15" s="57">
        <f aca="true" t="shared" si="0" ref="E15:O15">IF($E$9&lt;&gt;"",E13/$E$9,"")</f>
      </c>
      <c r="F15" s="57">
        <f t="shared" si="0"/>
      </c>
      <c r="G15" s="57">
        <f t="shared" si="0"/>
      </c>
      <c r="H15" s="57">
        <f t="shared" si="0"/>
      </c>
      <c r="I15" s="57">
        <f t="shared" si="0"/>
      </c>
      <c r="J15" s="57">
        <f t="shared" si="0"/>
      </c>
      <c r="K15" s="57">
        <f t="shared" si="0"/>
      </c>
      <c r="L15" s="57">
        <f t="shared" si="0"/>
      </c>
      <c r="M15" s="57">
        <f t="shared" si="0"/>
      </c>
      <c r="N15" s="57">
        <f t="shared" si="0"/>
      </c>
      <c r="O15" s="57">
        <f t="shared" si="0"/>
      </c>
      <c r="P15" s="57">
        <f>IF($E$9&lt;&gt;"",P13/$E$9,"")</f>
      </c>
      <c r="Q15" s="57">
        <f>IF($E$9&lt;&gt;"",Q13/$E$9,"")</f>
      </c>
      <c r="R15" s="57">
        <f>IF($E$9&lt;&gt;"",R13/$E$9,"")</f>
      </c>
      <c r="S15" s="57">
        <f>IF($E$9&lt;&gt;"",S13/$E$9,"")</f>
      </c>
      <c r="T15" s="51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</row>
    <row r="16" spans="1:40" ht="2.25" customHeight="1">
      <c r="A16" s="44"/>
      <c r="B16" s="49"/>
      <c r="C16" s="50"/>
      <c r="D16" s="50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1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ht="24.75" customHeight="1">
      <c r="A17" s="44"/>
      <c r="B17" s="49"/>
      <c r="C17" s="84" t="s">
        <v>531</v>
      </c>
      <c r="D17" s="85"/>
      <c r="E17" s="59" t="str">
        <f>'設定資料'!E10</f>
        <v>－</v>
      </c>
      <c r="F17" s="59" t="str">
        <f>'設定資料'!F10</f>
        <v>－</v>
      </c>
      <c r="G17" s="59" t="str">
        <f>'設定資料'!G10</f>
        <v>－</v>
      </c>
      <c r="H17" s="59">
        <f>'設定資料'!H10</f>
        <v>0.569</v>
      </c>
      <c r="I17" s="59" t="str">
        <f>'設定資料'!I10</f>
        <v>－</v>
      </c>
      <c r="J17" s="59">
        <f>'設定資料'!J10</f>
        <v>0.667</v>
      </c>
      <c r="K17" s="59" t="str">
        <f>'設定資料'!K10</f>
        <v>－</v>
      </c>
      <c r="L17" s="59">
        <f>'設定資料'!L10</f>
        <v>0</v>
      </c>
      <c r="M17" s="59">
        <f>'設定資料'!M10</f>
        <v>0</v>
      </c>
      <c r="N17" s="59">
        <f>'設定資料'!N10</f>
        <v>0</v>
      </c>
      <c r="O17" s="59">
        <f>'設定資料'!O10</f>
        <v>0</v>
      </c>
      <c r="P17" s="59">
        <f>'設定資料'!P10</f>
        <v>0</v>
      </c>
      <c r="Q17" s="59">
        <f>'設定資料'!Q10</f>
        <v>0</v>
      </c>
      <c r="R17" s="59">
        <f>'設定資料'!R10</f>
        <v>0</v>
      </c>
      <c r="S17" s="59">
        <f>'設定資料'!S10</f>
        <v>0</v>
      </c>
      <c r="T17" s="51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ht="7.5" customHeight="1" thickBot="1">
      <c r="A18" s="44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</row>
    <row r="19" spans="1:40" ht="7.5" customHeight="1">
      <c r="A19" s="44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</row>
    <row r="20" spans="1:40" s="65" customFormat="1" ht="7.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s="65" customFormat="1" ht="13.5">
      <c r="A21" s="63"/>
      <c r="B21" s="64"/>
      <c r="C21" s="64"/>
      <c r="D21" s="66" t="str">
        <f>IF(E3="","↑学校コードを入力してください","")</f>
        <v>↑学校コードを入力してください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s="65" customFormat="1" ht="13.5">
      <c r="A22" s="63"/>
      <c r="B22" s="64"/>
      <c r="C22" s="64"/>
      <c r="D22" s="66" t="str">
        <f>IF(E9="","↑受験者数を入力してください","")</f>
        <v>↑受験者数を入力してください</v>
      </c>
      <c r="E22" s="64"/>
      <c r="F22" s="64"/>
      <c r="G22" s="64"/>
      <c r="H22" s="64"/>
      <c r="I22" s="64"/>
      <c r="J22" s="64"/>
      <c r="K22" s="64"/>
      <c r="L22" s="64"/>
      <c r="M22" s="64"/>
      <c r="N22" s="66" t="str">
        <f>IF(P5="","↑担当者氏名を入力してください","")</f>
        <v>↑担当者氏名を入力してください</v>
      </c>
      <c r="O22" s="64"/>
      <c r="P22" s="64"/>
      <c r="Q22" s="64"/>
      <c r="R22" s="64"/>
      <c r="S22" s="64"/>
      <c r="T22" s="64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s="65" customFormat="1" ht="13.5">
      <c r="A23" s="63"/>
      <c r="B23" s="64"/>
      <c r="C23" s="64"/>
      <c r="D23" s="64" t="s">
        <v>561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s="65" customFormat="1" ht="13.5">
      <c r="A24" s="63"/>
      <c r="B24" s="64"/>
      <c r="C24" s="64"/>
      <c r="D24" s="64" t="s">
        <v>569</v>
      </c>
      <c r="E24" s="64"/>
      <c r="F24" s="64"/>
      <c r="G24" s="64"/>
      <c r="H24" s="64"/>
      <c r="I24" s="67" t="s">
        <v>534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s="65" customFormat="1" ht="13.5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 t="s">
        <v>570</v>
      </c>
      <c r="M25" s="64"/>
      <c r="N25" s="64"/>
      <c r="O25" s="64"/>
      <c r="P25" s="64"/>
      <c r="Q25" s="64"/>
      <c r="R25" s="64"/>
      <c r="S25" s="64"/>
      <c r="T25" s="64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s="65" customFormat="1" ht="7.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s="65" customFormat="1" ht="18" customHeight="1">
      <c r="A27" s="63"/>
      <c r="B27" s="64"/>
      <c r="C27" s="64"/>
      <c r="D27" s="68" t="s">
        <v>535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4"/>
      <c r="T27" s="64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s="65" customFormat="1" ht="13.5">
      <c r="A28" s="63"/>
      <c r="B28" s="64"/>
      <c r="C28" s="64"/>
      <c r="D28" s="68"/>
      <c r="E28" s="68"/>
      <c r="F28" s="68"/>
      <c r="G28" s="69" t="s">
        <v>567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8"/>
      <c r="S28" s="64"/>
      <c r="T28" s="64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s="65" customFormat="1" ht="13.5">
      <c r="A29" s="63"/>
      <c r="B29" s="64"/>
      <c r="C29" s="64"/>
      <c r="D29" s="68"/>
      <c r="E29" s="68"/>
      <c r="F29" s="68"/>
      <c r="G29" s="69"/>
      <c r="H29" s="69" t="s">
        <v>568</v>
      </c>
      <c r="I29" s="69"/>
      <c r="J29" s="69"/>
      <c r="K29" s="69"/>
      <c r="L29" s="69"/>
      <c r="M29" s="69"/>
      <c r="N29" s="69"/>
      <c r="O29" s="69"/>
      <c r="P29" s="69"/>
      <c r="Q29" s="69"/>
      <c r="R29" s="68"/>
      <c r="S29" s="64"/>
      <c r="T29" s="64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s="65" customFormat="1" ht="13.5">
      <c r="A30" s="63"/>
      <c r="B30" s="64"/>
      <c r="C30" s="64"/>
      <c r="D30" s="68" t="s">
        <v>555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4"/>
      <c r="T30" s="64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s="65" customFormat="1" ht="13.5">
      <c r="A31" s="63"/>
      <c r="B31" s="64"/>
      <c r="C31" s="64"/>
      <c r="D31" s="68"/>
      <c r="E31" s="68"/>
      <c r="F31" s="68"/>
      <c r="G31" s="69" t="s">
        <v>556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8"/>
      <c r="S31" s="64"/>
      <c r="T31" s="64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s="65" customFormat="1" ht="13.5">
      <c r="A32" s="63"/>
      <c r="B32" s="64"/>
      <c r="C32" s="64"/>
      <c r="D32" s="68"/>
      <c r="E32" s="68"/>
      <c r="F32" s="68"/>
      <c r="G32" s="69"/>
      <c r="H32" s="69" t="s">
        <v>557</v>
      </c>
      <c r="I32" s="69"/>
      <c r="J32" s="69"/>
      <c r="K32" s="69"/>
      <c r="L32" s="69"/>
      <c r="M32" s="69"/>
      <c r="N32" s="69"/>
      <c r="O32" s="69"/>
      <c r="P32" s="69"/>
      <c r="Q32" s="69"/>
      <c r="R32" s="68"/>
      <c r="S32" s="64"/>
      <c r="T32" s="64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s="65" customFormat="1" ht="27.75" customHeight="1">
      <c r="A33" s="63"/>
      <c r="B33" s="64"/>
      <c r="C33" s="64"/>
      <c r="D33" s="68"/>
      <c r="E33" s="68"/>
      <c r="F33" s="70" t="s">
        <v>536</v>
      </c>
      <c r="G33" s="70"/>
      <c r="H33" s="70"/>
      <c r="I33" s="70"/>
      <c r="J33" s="70"/>
      <c r="K33" s="70"/>
      <c r="L33" s="68"/>
      <c r="M33" s="68"/>
      <c r="N33" s="68"/>
      <c r="O33" s="68"/>
      <c r="P33" s="68"/>
      <c r="Q33" s="68"/>
      <c r="R33" s="68"/>
      <c r="S33" s="64"/>
      <c r="T33" s="64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s="65" customFormat="1" ht="13.5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3.5">
      <c r="A35" s="44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</row>
    <row r="36" spans="1:40" ht="13.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</row>
    <row r="37" spans="1:40" ht="13.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</row>
    <row r="38" spans="1:40" ht="13.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</row>
    <row r="39" spans="1:40" ht="13.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</row>
    <row r="40" spans="1:40" ht="13.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</row>
    <row r="41" spans="1:40" ht="13.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</row>
    <row r="42" spans="1:40" ht="13.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</row>
    <row r="43" spans="1:40" ht="13.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ht="13.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</row>
    <row r="45" spans="1:40" ht="13.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</row>
    <row r="46" spans="1:40" ht="13.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</row>
    <row r="47" spans="1:40" ht="13.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</row>
    <row r="48" spans="1:40" ht="13.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</row>
    <row r="49" spans="1:40" ht="13.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</row>
    <row r="50" spans="1:40" ht="13.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</row>
    <row r="51" spans="1:40" ht="13.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</row>
    <row r="52" spans="1:40" ht="13.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</row>
    <row r="53" spans="1:40" ht="13.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</row>
    <row r="54" spans="1:40" ht="13.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</row>
    <row r="55" spans="1:40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</row>
    <row r="56" spans="1:40" ht="13.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</row>
    <row r="57" spans="1:40" ht="13.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1:40" ht="13.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1:40" ht="13.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  <row r="60" spans="1:40" ht="13.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</row>
    <row r="61" spans="1:40" ht="13.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1:40" ht="13.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1:40" ht="13.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</row>
    <row r="64" spans="1:40" ht="13.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</row>
    <row r="65" spans="1:40" ht="13.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</row>
    <row r="66" spans="1:40" ht="13.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</row>
    <row r="67" spans="1:40" ht="13.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</row>
    <row r="68" spans="1:40" ht="13.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</row>
    <row r="69" spans="1:40" ht="13.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</row>
    <row r="70" spans="1:40" ht="13.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1:40" ht="13.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</row>
    <row r="72" spans="1:40" ht="13.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</row>
    <row r="73" spans="1:40" ht="13.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</row>
    <row r="74" spans="1:40" ht="13.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</row>
    <row r="75" spans="1:40" ht="13.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</row>
    <row r="76" spans="1:40" ht="13.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</row>
    <row r="77" spans="1:40" ht="13.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</row>
    <row r="78" spans="1:40" ht="13.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</row>
    <row r="79" spans="1:40" ht="13.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</row>
    <row r="80" spans="1:40" ht="13.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</row>
    <row r="81" spans="1:40" ht="13.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</row>
    <row r="82" spans="1:40" ht="13.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</row>
    <row r="83" spans="1:40" ht="13.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</row>
    <row r="84" spans="1:40" ht="13.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</row>
    <row r="85" spans="1:40" ht="13.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</row>
    <row r="86" spans="1:40" ht="13.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</row>
    <row r="87" spans="1:40" ht="13.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</row>
    <row r="88" spans="1:4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</row>
    <row r="89" spans="1:40" ht="13.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</row>
    <row r="90" spans="1:40" ht="13.5">
      <c r="A90" s="44"/>
      <c r="B90" s="44"/>
      <c r="C90" s="44" t="s">
        <v>562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</row>
    <row r="91" spans="1:40" ht="13.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</row>
    <row r="92" spans="1:40" ht="13.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</row>
    <row r="93" spans="1:40" ht="13.5">
      <c r="A93" s="44"/>
      <c r="B93" s="44"/>
      <c r="C93" s="44" t="str">
        <f>'設定資料'!C4</f>
        <v>問題期間</v>
      </c>
      <c r="D93" s="44">
        <f>'設定資料'!D4</f>
        <v>2013</v>
      </c>
      <c r="E93" s="44" t="str">
        <f>'設定資料'!E4</f>
        <v>年</v>
      </c>
      <c r="F93" s="44">
        <f>'設定資料'!F4</f>
        <v>9</v>
      </c>
      <c r="G93" s="44" t="str">
        <f>'設定資料'!G4</f>
        <v>月</v>
      </c>
      <c r="H93" s="44" t="str">
        <f>'設定資料'!H4</f>
        <v>問題名</v>
      </c>
      <c r="I93" s="44" t="str">
        <f>'設定資料'!J4</f>
        <v>数学中1クリア問題②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</row>
    <row r="94" spans="1:40" ht="13.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</row>
    <row r="95" spans="1:40" ht="13.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</row>
    <row r="96" spans="1:40" ht="13.5">
      <c r="A96" s="44"/>
      <c r="B96" s="44"/>
      <c r="C96" s="44" t="str">
        <f>'設定資料'!C7</f>
        <v>設問設計</v>
      </c>
      <c r="D96" s="44"/>
      <c r="E96" s="44" t="str">
        <f>'設定資料'!E7</f>
        <v>問１</v>
      </c>
      <c r="F96" s="44" t="str">
        <f>'設定資料'!F7</f>
        <v>問２</v>
      </c>
      <c r="G96" s="44" t="str">
        <f>'設定資料'!G7</f>
        <v>問３</v>
      </c>
      <c r="H96" s="44" t="str">
        <f>'設定資料'!H7</f>
        <v>問４</v>
      </c>
      <c r="I96" s="44" t="str">
        <f>'設定資料'!I7</f>
        <v>問５</v>
      </c>
      <c r="J96" s="44" t="str">
        <f>'設定資料'!J7</f>
        <v>問６</v>
      </c>
      <c r="K96" s="44" t="str">
        <f>'設定資料'!K7</f>
        <v>問７</v>
      </c>
      <c r="L96" s="44" t="str">
        <f>'設定資料'!L7</f>
        <v>問８</v>
      </c>
      <c r="M96" s="44" t="str">
        <f>'設定資料'!M7</f>
        <v>問９</v>
      </c>
      <c r="N96" s="44" t="str">
        <f>'設定資料'!N7</f>
        <v>問１０</v>
      </c>
      <c r="O96" s="44" t="str">
        <f>'設定資料'!O7</f>
        <v>問１１</v>
      </c>
      <c r="P96" s="44" t="str">
        <f>'設定資料'!P7</f>
        <v>問１２</v>
      </c>
      <c r="Q96" s="44" t="str">
        <f>'設定資料'!Q7</f>
        <v>問１３</v>
      </c>
      <c r="R96" s="44" t="str">
        <f>'設定資料'!R7</f>
        <v>問１４</v>
      </c>
      <c r="S96" s="44" t="str">
        <f>'設定資料'!S7</f>
        <v>問１５</v>
      </c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</row>
    <row r="97" spans="1:40" ht="13.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</row>
    <row r="98" spans="1:40" ht="13.5">
      <c r="A98" s="44"/>
      <c r="B98" s="44"/>
      <c r="C98" s="44" t="str">
        <f>'設定資料'!B8</f>
        <v>大問 </v>
      </c>
      <c r="D98" s="44"/>
      <c r="E98" s="44" t="str">
        <f>'設定資料'!E8</f>
        <v>1</v>
      </c>
      <c r="F98" s="44">
        <f>'設定資料'!F8</f>
        <v>0</v>
      </c>
      <c r="G98" s="44">
        <f>'設定資料'!G8</f>
        <v>0</v>
      </c>
      <c r="H98" s="44" t="str">
        <f>'設定資料'!H8</f>
        <v>２</v>
      </c>
      <c r="I98" s="44" t="str">
        <f>'設定資料'!I8</f>
        <v>３</v>
      </c>
      <c r="J98" s="44" t="str">
        <f>'設定資料'!J8</f>
        <v>４</v>
      </c>
      <c r="K98" s="44" t="str">
        <f>'設定資料'!K8</f>
        <v>５</v>
      </c>
      <c r="L98" s="44">
        <f>'設定資料'!L8</f>
        <v>0</v>
      </c>
      <c r="M98" s="44">
        <f>'設定資料'!M8</f>
        <v>0</v>
      </c>
      <c r="N98" s="44">
        <f>'設定資料'!N8</f>
        <v>0</v>
      </c>
      <c r="O98" s="44">
        <f>'設定資料'!O8</f>
        <v>0</v>
      </c>
      <c r="P98" s="44">
        <f>'設定資料'!P8</f>
        <v>0</v>
      </c>
      <c r="Q98" s="44">
        <f>'設定資料'!Q8</f>
        <v>0</v>
      </c>
      <c r="R98" s="44">
        <f>'設定資料'!R8</f>
        <v>0</v>
      </c>
      <c r="S98" s="44">
        <f>'設定資料'!S8</f>
        <v>0</v>
      </c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</row>
    <row r="99" spans="1:40" ht="13.5">
      <c r="A99" s="44"/>
      <c r="B99" s="44"/>
      <c r="C99" s="44" t="str">
        <f>'設定資料'!B9</f>
        <v>小問 </v>
      </c>
      <c r="D99" s="44"/>
      <c r="E99" s="44" t="str">
        <f>'設定資料'!E9</f>
        <v>(1)</v>
      </c>
      <c r="F99" s="44" t="str">
        <f>'設定資料'!F9</f>
        <v>(2)</v>
      </c>
      <c r="G99" s="44" t="str">
        <f>'設定資料'!G9</f>
        <v>(3)</v>
      </c>
      <c r="H99" s="44">
        <f>'設定資料'!H9</f>
        <v>0</v>
      </c>
      <c r="I99" s="44">
        <f>'設定資料'!I9</f>
        <v>0</v>
      </c>
      <c r="J99" s="44">
        <f>'設定資料'!J9</f>
        <v>0</v>
      </c>
      <c r="K99" s="44">
        <f>'設定資料'!K9</f>
        <v>0</v>
      </c>
      <c r="L99" s="44">
        <f>'設定資料'!L9</f>
        <v>0</v>
      </c>
      <c r="M99" s="44">
        <f>'設定資料'!M9</f>
        <v>0</v>
      </c>
      <c r="N99" s="44">
        <f>'設定資料'!N9</f>
        <v>0</v>
      </c>
      <c r="O99" s="44">
        <f>'設定資料'!O9</f>
        <v>0</v>
      </c>
      <c r="P99" s="44">
        <f>'設定資料'!P9</f>
        <v>0</v>
      </c>
      <c r="Q99" s="44">
        <f>'設定資料'!Q9</f>
        <v>0</v>
      </c>
      <c r="R99" s="44">
        <f>'設定資料'!R9</f>
        <v>0</v>
      </c>
      <c r="S99" s="44">
        <f>'設定資料'!S9</f>
        <v>0</v>
      </c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</row>
    <row r="100" spans="1:40" ht="13.5">
      <c r="A100" s="44"/>
      <c r="B100" s="44"/>
      <c r="C100" s="44" t="str">
        <f>'設定資料'!B10</f>
        <v>過去問の正答率</v>
      </c>
      <c r="D100" s="44"/>
      <c r="E100" s="44" t="str">
        <f>'設定資料'!E10</f>
        <v>－</v>
      </c>
      <c r="F100" s="44" t="str">
        <f>'設定資料'!F10</f>
        <v>－</v>
      </c>
      <c r="G100" s="44" t="str">
        <f>'設定資料'!G10</f>
        <v>－</v>
      </c>
      <c r="H100" s="44">
        <f>'設定資料'!H10</f>
        <v>0.569</v>
      </c>
      <c r="I100" s="44" t="str">
        <f>'設定資料'!I10</f>
        <v>－</v>
      </c>
      <c r="J100" s="44">
        <f>'設定資料'!J10</f>
        <v>0.667</v>
      </c>
      <c r="K100" s="44" t="str">
        <f>'設定資料'!K10</f>
        <v>－</v>
      </c>
      <c r="L100" s="44">
        <f>'設定資料'!L10</f>
        <v>0</v>
      </c>
      <c r="M100" s="44">
        <f>'設定資料'!M10</f>
        <v>0</v>
      </c>
      <c r="N100" s="44">
        <f>'設定資料'!N10</f>
        <v>0</v>
      </c>
      <c r="O100" s="44">
        <f>'設定資料'!O10</f>
        <v>0</v>
      </c>
      <c r="P100" s="44">
        <f>'設定資料'!P10</f>
        <v>0</v>
      </c>
      <c r="Q100" s="44">
        <f>'設定資料'!Q10</f>
        <v>0</v>
      </c>
      <c r="R100" s="44">
        <f>'設定資料'!R10</f>
        <v>0</v>
      </c>
      <c r="S100" s="44">
        <f>'設定資料'!S10</f>
        <v>0</v>
      </c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</row>
    <row r="101" spans="1:40" ht="13.5">
      <c r="A101" s="44"/>
      <c r="B101" s="44"/>
      <c r="C101" s="44" t="str">
        <f>'設定資料'!C11</f>
        <v>問題数</v>
      </c>
      <c r="D101" s="44"/>
      <c r="E101" s="44">
        <f>'設定資料'!E11</f>
        <v>7</v>
      </c>
      <c r="F101" s="44" t="str">
        <f>'設定資料'!F11</f>
        <v>問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</row>
    <row r="102" spans="1:40" ht="13.5">
      <c r="A102" s="44"/>
      <c r="B102" s="44"/>
      <c r="C102" s="44" t="str">
        <f>'設定資料'!D12</f>
        <v>問題有無</v>
      </c>
      <c r="D102" s="44"/>
      <c r="E102" s="44">
        <f>'設定資料'!E12</f>
        <v>1</v>
      </c>
      <c r="F102" s="44">
        <f>'設定資料'!F12</f>
        <v>1</v>
      </c>
      <c r="G102" s="44">
        <f>'設定資料'!G12</f>
        <v>1</v>
      </c>
      <c r="H102" s="44">
        <f>'設定資料'!H12</f>
        <v>1</v>
      </c>
      <c r="I102" s="44">
        <f>'設定資料'!I12</f>
        <v>1</v>
      </c>
      <c r="J102" s="44">
        <f>'設定資料'!J12</f>
        <v>1</v>
      </c>
      <c r="K102" s="44">
        <f>'設定資料'!K12</f>
        <v>1</v>
      </c>
      <c r="L102" s="44">
        <f>'設定資料'!L12</f>
      </c>
      <c r="M102" s="44">
        <f>'設定資料'!M12</f>
      </c>
      <c r="N102" s="44">
        <f>'設定資料'!N12</f>
      </c>
      <c r="O102" s="44">
        <f>'設定資料'!O12</f>
      </c>
      <c r="P102" s="44">
        <f>'設定資料'!P12</f>
      </c>
      <c r="Q102" s="44">
        <f>'設定資料'!Q12</f>
      </c>
      <c r="R102" s="44">
        <f>'設定資料'!R12</f>
      </c>
      <c r="S102" s="44">
        <f>'設定資料'!S12</f>
      </c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</row>
    <row r="103" spans="1:40" ht="13.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</row>
    <row r="104" spans="1:40" ht="13.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</row>
    <row r="105" spans="1:40" ht="13.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</row>
    <row r="106" spans="1:40" ht="13.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1:40" ht="13.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</row>
    <row r="108" spans="1:40" ht="13.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</row>
    <row r="109" spans="1:40" ht="13.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</row>
    <row r="110" spans="1:40" ht="13.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</row>
    <row r="111" spans="1:40" ht="13.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</row>
    <row r="112" spans="1:40" ht="13.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</row>
    <row r="113" spans="1:40" ht="13.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</row>
    <row r="114" spans="1:40" ht="13.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</row>
    <row r="115" spans="1:40" ht="13.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</row>
    <row r="116" spans="1:40" ht="13.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</row>
    <row r="117" spans="1:40" ht="13.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</row>
    <row r="118" spans="1:40" ht="13.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</row>
    <row r="119" spans="1:40" ht="13.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</row>
    <row r="120" spans="1:40" ht="13.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</row>
    <row r="121" spans="1:40" ht="13.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</row>
    <row r="122" spans="1:40" ht="13.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</row>
    <row r="123" spans="1:40" ht="13.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</row>
    <row r="124" spans="1:40" ht="13.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</row>
    <row r="125" spans="1:40" ht="13.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</row>
    <row r="126" spans="1:40" ht="13.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</row>
    <row r="127" spans="1:40" ht="13.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</row>
    <row r="128" spans="1:40" ht="13.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</row>
    <row r="129" spans="1:40" ht="13.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</row>
    <row r="130" spans="1:40" ht="13.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</row>
    <row r="131" spans="1:40" ht="13.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</row>
    <row r="132" spans="1:40" ht="13.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</row>
    <row r="133" spans="1:40" ht="13.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</row>
    <row r="134" spans="1:40" ht="13.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</row>
    <row r="135" spans="1:40" ht="13.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</row>
    <row r="136" spans="1:40" ht="13.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</row>
    <row r="137" spans="1:40" ht="13.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</row>
    <row r="138" spans="1:40" ht="13.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</row>
    <row r="139" spans="1:40" ht="13.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</row>
    <row r="140" spans="1:40" ht="13.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</row>
    <row r="141" spans="1:40" ht="13.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</row>
    <row r="142" spans="1:40" ht="13.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</row>
    <row r="143" spans="1:40" ht="13.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</row>
    <row r="144" spans="1:40" ht="13.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</row>
    <row r="145" spans="1:40" ht="13.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</row>
    <row r="146" spans="1:40" ht="13.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</row>
    <row r="147" spans="1:40" ht="13.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</row>
    <row r="148" spans="1:40" ht="13.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</row>
    <row r="149" spans="1:40" ht="13.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</row>
    <row r="150" spans="1:40" ht="13.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</row>
    <row r="151" spans="1:40" ht="13.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</row>
    <row r="152" spans="1:40" ht="13.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</row>
    <row r="153" spans="1:40" ht="13.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</row>
    <row r="154" spans="1:40" ht="13.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</row>
    <row r="155" spans="1:40" ht="13.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</row>
    <row r="156" spans="1:40" ht="13.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</row>
    <row r="157" spans="1:40" ht="13.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</row>
    <row r="158" spans="1:40" ht="13.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</row>
    <row r="159" spans="1:40" ht="13.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</row>
    <row r="160" spans="1:40" ht="13.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</row>
    <row r="161" spans="1:40" ht="13.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</row>
    <row r="162" spans="1:40" ht="13.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</row>
    <row r="163" spans="1:40" ht="13.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</row>
    <row r="164" spans="1:40" ht="13.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</row>
    <row r="165" spans="1:40" ht="13.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</row>
    <row r="166" spans="1:40" ht="13.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</row>
    <row r="167" spans="1:40" ht="13.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</row>
    <row r="168" spans="1:40" ht="13.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</row>
    <row r="169" spans="1:40" ht="13.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</row>
    <row r="170" spans="1:40" ht="13.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</row>
    <row r="171" spans="1:40" ht="13.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</row>
    <row r="172" spans="1:40" ht="13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</row>
    <row r="173" spans="1:40" ht="13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</row>
    <row r="174" spans="1:40" ht="13.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</row>
    <row r="175" spans="1:40" ht="13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</row>
    <row r="176" spans="1:40" ht="13.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</row>
    <row r="177" spans="1:40" ht="13.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</row>
    <row r="178" spans="1:40" ht="13.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</row>
    <row r="179" spans="1:40" ht="13.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</row>
    <row r="180" spans="1:40" ht="13.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</row>
    <row r="181" spans="1:40" ht="13.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</row>
    <row r="182" spans="1:40" ht="13.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</row>
    <row r="183" spans="1:40" ht="13.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</row>
    <row r="184" spans="1:40" ht="13.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</row>
    <row r="185" spans="1:40" ht="13.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</row>
    <row r="186" spans="1:40" ht="13.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</row>
    <row r="187" spans="1:40" ht="13.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</row>
    <row r="188" spans="1:40" ht="13.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</row>
    <row r="189" spans="1:40" ht="13.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</row>
    <row r="190" spans="1:40" ht="13.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</row>
    <row r="191" spans="1:40" ht="13.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</row>
    <row r="192" spans="1:40" ht="13.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</row>
    <row r="193" spans="1:40" ht="13.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</row>
    <row r="194" spans="1:40" ht="13.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</row>
    <row r="195" spans="1:40" ht="13.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</row>
    <row r="196" spans="1:40" ht="13.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</row>
    <row r="197" spans="1:40" ht="13.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</row>
    <row r="198" spans="1:40" ht="13.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</row>
    <row r="199" spans="1:40" ht="13.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</row>
    <row r="200" spans="1:40" ht="13.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</row>
    <row r="201" spans="1:40" ht="13.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</row>
    <row r="202" spans="1:40" ht="13.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</row>
    <row r="203" spans="1:40" ht="13.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</row>
    <row r="204" spans="1:40" ht="13.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</row>
    <row r="205" spans="1:40" ht="13.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</row>
    <row r="206" spans="1:40" ht="13.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</row>
    <row r="207" spans="1:40" ht="13.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</row>
    <row r="208" spans="1:40" ht="13.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</row>
    <row r="209" spans="1:40" ht="13.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</row>
    <row r="210" spans="1:40" ht="13.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</row>
    <row r="211" spans="1:40" ht="13.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</row>
    <row r="212" spans="1:40" ht="13.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</row>
    <row r="213" spans="1:40" ht="13.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</row>
    <row r="214" spans="1:40" ht="13.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</row>
    <row r="215" spans="1:40" ht="13.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</row>
    <row r="216" spans="1:40" ht="13.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</row>
    <row r="217" spans="1:40" ht="13.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</row>
    <row r="218" spans="1:40" ht="13.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</row>
    <row r="219" spans="1:40" ht="13.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</row>
    <row r="220" spans="1:40" ht="13.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</row>
    <row r="221" spans="1:40" ht="13.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</row>
    <row r="222" spans="1:40" ht="13.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</row>
    <row r="223" spans="1:40" ht="13.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</row>
    <row r="224" spans="1:40" ht="13.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</row>
    <row r="225" spans="1:40" ht="13.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</row>
    <row r="226" spans="1:40" ht="13.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</row>
    <row r="227" spans="1:40" ht="13.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</row>
    <row r="228" spans="1:40" ht="13.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</row>
    <row r="229" spans="1:40" ht="13.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</row>
    <row r="230" spans="1:40" ht="13.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</row>
    <row r="231" spans="1:40" ht="13.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</row>
    <row r="232" spans="1:40" ht="13.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</row>
    <row r="233" spans="1:40" ht="13.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</row>
    <row r="234" spans="1:40" ht="13.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</row>
    <row r="235" spans="1:40" ht="13.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</row>
    <row r="236" spans="1:40" ht="13.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</row>
    <row r="237" spans="1:40" ht="13.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</row>
    <row r="238" spans="1:40" ht="13.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</row>
    <row r="239" spans="1:40" ht="13.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</row>
    <row r="240" spans="1:40" ht="13.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</row>
    <row r="241" spans="1:40" ht="13.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</row>
    <row r="242" spans="1:40" ht="13.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</row>
    <row r="243" spans="1:40" ht="13.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</row>
    <row r="244" spans="1:40" ht="13.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</row>
    <row r="245" spans="1:22" ht="13.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</row>
    <row r="246" spans="1:22" ht="13.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</row>
    <row r="247" spans="1:22" ht="13.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</row>
    <row r="248" spans="1:22" ht="13.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ht="13.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</row>
    <row r="250" spans="1:22" ht="13.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</row>
    <row r="251" spans="1:22" ht="13.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</row>
    <row r="252" spans="1:22" ht="13.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ht="13.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</row>
    <row r="254" spans="1:22" ht="13.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</row>
    <row r="255" spans="1:22" ht="13.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</row>
  </sheetData>
  <sheetProtection sheet="1"/>
  <mergeCells count="14"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D1">
      <selection activeCell="H11" sqref="H11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9</v>
      </c>
      <c r="G4" s="14" t="s">
        <v>504</v>
      </c>
      <c r="H4" s="96" t="s">
        <v>525</v>
      </c>
      <c r="I4" s="96"/>
      <c r="J4" s="97" t="s">
        <v>683</v>
      </c>
      <c r="K4" s="97"/>
      <c r="L4" s="97"/>
      <c r="M4" s="97"/>
      <c r="N4" s="97"/>
      <c r="O4" s="97"/>
      <c r="P4" s="97"/>
      <c r="Q4" s="97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90" t="s">
        <v>565</v>
      </c>
      <c r="C8" s="91"/>
      <c r="D8" s="92"/>
      <c r="E8" s="30" t="s">
        <v>574</v>
      </c>
      <c r="F8" s="31"/>
      <c r="G8" s="31"/>
      <c r="H8" s="31" t="s">
        <v>690</v>
      </c>
      <c r="I8" s="31" t="s">
        <v>691</v>
      </c>
      <c r="J8" s="31" t="s">
        <v>692</v>
      </c>
      <c r="K8" s="31" t="s">
        <v>693</v>
      </c>
      <c r="L8" s="31"/>
      <c r="M8" s="31"/>
      <c r="N8" s="31"/>
      <c r="O8" s="31"/>
      <c r="P8" s="31"/>
      <c r="Q8" s="31"/>
      <c r="R8" s="31"/>
      <c r="S8" s="32"/>
      <c r="T8" s="23"/>
      <c r="U8" s="22"/>
      <c r="V8" s="24" t="s">
        <v>680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3" t="s">
        <v>566</v>
      </c>
      <c r="C9" s="94"/>
      <c r="D9" s="95"/>
      <c r="E9" s="33" t="s">
        <v>575</v>
      </c>
      <c r="F9" s="33" t="s">
        <v>576</v>
      </c>
      <c r="G9" s="33" t="s">
        <v>577</v>
      </c>
      <c r="H9" s="33"/>
      <c r="I9" s="33"/>
      <c r="J9" s="33"/>
      <c r="K9" s="33"/>
      <c r="L9" s="33"/>
      <c r="M9" s="33"/>
      <c r="N9" s="34"/>
      <c r="O9" s="34"/>
      <c r="P9" s="34"/>
      <c r="Q9" s="34"/>
      <c r="R9" s="34"/>
      <c r="S9" s="35"/>
      <c r="T9" s="26"/>
      <c r="U9" s="22"/>
      <c r="V9" s="24" t="s">
        <v>681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6" t="s">
        <v>529</v>
      </c>
      <c r="C10" s="87"/>
      <c r="D10" s="88"/>
      <c r="E10" s="71" t="s">
        <v>689</v>
      </c>
      <c r="F10" s="72" t="s">
        <v>686</v>
      </c>
      <c r="G10" s="72" t="s">
        <v>686</v>
      </c>
      <c r="H10" s="72">
        <v>0.569</v>
      </c>
      <c r="I10" s="72" t="s">
        <v>687</v>
      </c>
      <c r="J10" s="72">
        <v>0.667</v>
      </c>
      <c r="K10" s="72" t="s">
        <v>688</v>
      </c>
      <c r="L10" s="72"/>
      <c r="M10" s="72"/>
      <c r="N10" s="36"/>
      <c r="O10" s="36"/>
      <c r="P10" s="36"/>
      <c r="Q10" s="36"/>
      <c r="R10" s="36"/>
      <c r="S10" s="37"/>
      <c r="T10" s="27"/>
      <c r="U10" s="22"/>
      <c r="V10" s="24" t="s">
        <v>682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9" t="s">
        <v>527</v>
      </c>
      <c r="D11" s="89"/>
      <c r="E11" s="28">
        <f>SUM(E12:S12)</f>
        <v>7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683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  <v>1</v>
      </c>
      <c r="L12" s="8">
        <f t="shared" si="0"/>
      </c>
      <c r="M12" s="8">
        <f t="shared" si="0"/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684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685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578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579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580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581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8" t="s">
        <v>0</v>
      </c>
      <c r="B1" s="38" t="s">
        <v>1</v>
      </c>
      <c r="C1" s="38" t="s">
        <v>560</v>
      </c>
      <c r="D1" s="38" t="s">
        <v>552</v>
      </c>
      <c r="E1" s="38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39"/>
      <c r="B2" s="39"/>
      <c r="C2" s="39"/>
      <c r="D2" s="39"/>
      <c r="E2" s="39"/>
      <c r="F2" s="41" t="s">
        <v>571</v>
      </c>
      <c r="G2" s="42" t="str">
        <f>IF('設定資料'!E8&lt;&gt;"",'設定資料'!E8,"")</f>
        <v>1</v>
      </c>
      <c r="H2" s="42">
        <f>IF('設定資料'!F8&lt;&gt;"",'設定資料'!F8,"")</f>
      </c>
      <c r="I2" s="42">
        <f>IF('設定資料'!G8&lt;&gt;"",'設定資料'!G8,"")</f>
      </c>
      <c r="J2" s="42" t="str">
        <f>IF('設定資料'!H8&lt;&gt;"",'設定資料'!H8,"")</f>
        <v>２</v>
      </c>
      <c r="K2" s="42" t="str">
        <f>IF('設定資料'!I8&lt;&gt;"",'設定資料'!I8,"")</f>
        <v>３</v>
      </c>
      <c r="L2" s="42" t="str">
        <f>IF('設定資料'!J8&lt;&gt;"",'設定資料'!J8,"")</f>
        <v>４</v>
      </c>
      <c r="M2" s="42" t="str">
        <f>IF('設定資料'!K8&lt;&gt;"",'設定資料'!K8,"")</f>
        <v>５</v>
      </c>
      <c r="N2" s="42">
        <f>IF('設定資料'!L8&lt;&gt;"",'設定資料'!L8,"")</f>
      </c>
      <c r="O2" s="42">
        <f>IF('設定資料'!M8&lt;&gt;"",'設定資料'!M8,"")</f>
      </c>
      <c r="P2" s="42">
        <f>IF('設定資料'!N8&lt;&gt;"",'設定資料'!N8,"")</f>
      </c>
      <c r="Q2" s="42">
        <f>IF('設定資料'!O8&lt;&gt;"",'設定資料'!O8,"")</f>
      </c>
      <c r="R2" s="42">
        <f>IF('設定資料'!P8&lt;&gt;"",'設定資料'!P8,"")</f>
      </c>
      <c r="S2" s="42">
        <f>IF('設定資料'!Q8&lt;&gt;"",'設定資料'!Q8,"")</f>
      </c>
      <c r="T2" s="42">
        <f>IF('設定資料'!R8&lt;&gt;"",'設定資料'!R8,"")</f>
      </c>
      <c r="U2" s="42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39"/>
      <c r="B3" s="39"/>
      <c r="C3" s="39"/>
      <c r="D3" s="39"/>
      <c r="E3" s="39"/>
      <c r="F3" s="41" t="s">
        <v>572</v>
      </c>
      <c r="G3" s="42" t="str">
        <f>IF('設定資料'!E9&lt;&gt;"",'設定資料'!E9,"")</f>
        <v>(1)</v>
      </c>
      <c r="H3" s="42" t="str">
        <f>IF('設定資料'!F9&lt;&gt;"",'設定資料'!F9,"")</f>
        <v>(2)</v>
      </c>
      <c r="I3" s="42" t="str">
        <f>IF('設定資料'!G9&lt;&gt;"",'設定資料'!G9,"")</f>
        <v>(3)</v>
      </c>
      <c r="J3" s="42">
        <f>IF('設定資料'!H9&lt;&gt;"",'設定資料'!H9,"")</f>
      </c>
      <c r="K3" s="42">
        <f>IF('設定資料'!I9&lt;&gt;"",'設定資料'!I9,"")</f>
      </c>
      <c r="L3" s="42">
        <f>IF('設定資料'!J9&lt;&gt;"",'設定資料'!J9,"")</f>
      </c>
      <c r="M3" s="42">
        <f>IF('設定資料'!K9&lt;&gt;"",'設定資料'!K9,"")</f>
      </c>
      <c r="N3" s="42">
        <f>IF('設定資料'!L9&lt;&gt;"",'設定資料'!L9,"")</f>
      </c>
      <c r="O3" s="42">
        <f>IF('設定資料'!M9&lt;&gt;"",'設定資料'!M9,"")</f>
      </c>
      <c r="P3" s="42">
        <f>IF('設定資料'!N9&lt;&gt;"",'設定資料'!N9,"")</f>
      </c>
      <c r="Q3" s="42">
        <f>IF('設定資料'!O9&lt;&gt;"",'設定資料'!O9,"")</f>
      </c>
      <c r="R3" s="42">
        <f>IF('設定資料'!P9&lt;&gt;"",'設定資料'!P9,"")</f>
      </c>
      <c r="S3" s="42">
        <f>IF('設定資料'!Q9&lt;&gt;"",'設定資料'!Q9,"")</f>
      </c>
      <c r="T3" s="42">
        <f>IF('設定資料'!R9&lt;&gt;"",'設定資料'!R9,"")</f>
      </c>
      <c r="U3" s="42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0"/>
      <c r="B4" s="40"/>
      <c r="C4" s="40"/>
      <c r="D4" s="40"/>
      <c r="E4" s="40"/>
      <c r="F4" s="41" t="s">
        <v>573</v>
      </c>
      <c r="G4" s="42" t="str">
        <f>IF('設定資料'!E10&lt;&gt;"",'設定資料'!E10,"")</f>
        <v>－</v>
      </c>
      <c r="H4" s="42" t="str">
        <f>IF('設定資料'!F10&lt;&gt;"",'設定資料'!F10,"")</f>
        <v>－</v>
      </c>
      <c r="I4" s="42" t="str">
        <f>IF('設定資料'!G10&lt;&gt;"",'設定資料'!G10,"")</f>
        <v>－</v>
      </c>
      <c r="J4" s="42">
        <f>IF('設定資料'!H10&lt;&gt;"",'設定資料'!H10,"")</f>
        <v>0.569</v>
      </c>
      <c r="K4" s="42" t="str">
        <f>IF('設定資料'!I10&lt;&gt;"",'設定資料'!I10,"")</f>
        <v>－</v>
      </c>
      <c r="L4" s="42">
        <f>IF('設定資料'!J10&lt;&gt;"",'設定資料'!J10,"")</f>
        <v>0.667</v>
      </c>
      <c r="M4" s="42" t="str">
        <f>IF('設定資料'!K10&lt;&gt;"",'設定資料'!K10,"")</f>
        <v>－</v>
      </c>
      <c r="N4" s="42">
        <f>IF('設定資料'!L10&lt;&gt;"",'設定資料'!L10,"")</f>
      </c>
      <c r="O4" s="42">
        <f>IF('設定資料'!M10&lt;&gt;"",'設定資料'!M10,"")</f>
      </c>
      <c r="P4" s="42">
        <f>IF('設定資料'!N10&lt;&gt;"",'設定資料'!N10,"")</f>
      </c>
      <c r="Q4" s="42">
        <f>IF('設定資料'!O10&lt;&gt;"",'設定資料'!O10,"")</f>
      </c>
      <c r="R4" s="42">
        <f>IF('設定資料'!P10&lt;&gt;"",'設定資料'!P10,"")</f>
      </c>
      <c r="S4" s="42">
        <f>IF('設定資料'!Q10&lt;&gt;"",'設定資料'!Q10,"")</f>
      </c>
      <c r="T4" s="42">
        <f>IF('設定資料'!R10&lt;&gt;"",'設定資料'!R10,"")</f>
      </c>
      <c r="U4" s="42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9</v>
      </c>
      <c r="E5" s="10" t="str">
        <f>'入力'!E7</f>
        <v>数学中1クリア問題②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3.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13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607</v>
      </c>
      <c r="B1" s="3" t="s">
        <v>608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605</v>
      </c>
    </row>
    <row r="3" spans="1:2" ht="13.5">
      <c r="A3" s="1">
        <v>173</v>
      </c>
      <c r="B3" s="4" t="s">
        <v>603</v>
      </c>
    </row>
    <row r="4" spans="1:2" ht="13.5">
      <c r="A4" s="1">
        <v>175</v>
      </c>
      <c r="B4" s="4" t="s">
        <v>606</v>
      </c>
    </row>
    <row r="5" spans="1:2" ht="13.5">
      <c r="A5" s="1">
        <v>176</v>
      </c>
      <c r="B5" s="4" t="s">
        <v>604</v>
      </c>
    </row>
    <row r="6" spans="1:2" ht="13.5">
      <c r="A6" s="1">
        <v>182</v>
      </c>
      <c r="B6" s="4" t="s">
        <v>609</v>
      </c>
    </row>
    <row r="7" spans="1:2" ht="13.5">
      <c r="A7" s="1">
        <v>201</v>
      </c>
      <c r="B7" s="4" t="s">
        <v>610</v>
      </c>
    </row>
    <row r="8" spans="1:2" ht="13.5">
      <c r="A8" s="1">
        <v>202</v>
      </c>
      <c r="B8" s="4" t="s">
        <v>611</v>
      </c>
    </row>
    <row r="9" spans="1:2" ht="13.5">
      <c r="A9" s="1">
        <v>203</v>
      </c>
      <c r="B9" s="4" t="s">
        <v>612</v>
      </c>
    </row>
    <row r="10" spans="1:2" ht="13.5">
      <c r="A10" s="1">
        <v>204</v>
      </c>
      <c r="B10" s="4" t="s">
        <v>602</v>
      </c>
    </row>
    <row r="11" spans="1:2" ht="13.5">
      <c r="A11" s="1">
        <v>205</v>
      </c>
      <c r="B11" s="4" t="s">
        <v>613</v>
      </c>
    </row>
    <row r="12" spans="1:2" ht="13.5">
      <c r="A12" s="1">
        <v>206</v>
      </c>
      <c r="B12" s="4" t="s">
        <v>614</v>
      </c>
    </row>
    <row r="13" spans="1:2" ht="13.5">
      <c r="A13" s="1">
        <v>207</v>
      </c>
      <c r="B13" s="4" t="s">
        <v>615</v>
      </c>
    </row>
    <row r="14" spans="1:2" ht="13.5">
      <c r="A14" s="1">
        <v>208</v>
      </c>
      <c r="B14" s="4" t="s">
        <v>616</v>
      </c>
    </row>
    <row r="15" spans="1:2" ht="13.5">
      <c r="A15" s="1">
        <v>3301</v>
      </c>
      <c r="B15" s="4" t="s">
        <v>582</v>
      </c>
    </row>
    <row r="16" spans="1:2" ht="13.5">
      <c r="A16" s="1">
        <v>3302</v>
      </c>
      <c r="B16" s="4" t="s">
        <v>583</v>
      </c>
    </row>
    <row r="17" spans="1:2" ht="13.5">
      <c r="A17" s="1">
        <v>3303</v>
      </c>
      <c r="B17" s="4" t="s">
        <v>584</v>
      </c>
    </row>
    <row r="18" spans="1:2" ht="13.5">
      <c r="A18" s="1">
        <v>3304</v>
      </c>
      <c r="B18" s="4" t="s">
        <v>585</v>
      </c>
    </row>
    <row r="19" spans="1:2" ht="13.5">
      <c r="A19" s="1">
        <v>3305</v>
      </c>
      <c r="B19" s="4" t="s">
        <v>586</v>
      </c>
    </row>
    <row r="20" spans="1:2" ht="13.5">
      <c r="A20" s="1">
        <v>3306</v>
      </c>
      <c r="B20" s="4" t="s">
        <v>587</v>
      </c>
    </row>
    <row r="21" spans="1:2" ht="13.5">
      <c r="A21" s="1">
        <v>3307</v>
      </c>
      <c r="B21" s="4" t="s">
        <v>588</v>
      </c>
    </row>
    <row r="22" spans="1:2" ht="13.5">
      <c r="A22" s="1">
        <v>3308</v>
      </c>
      <c r="B22" s="4" t="s">
        <v>589</v>
      </c>
    </row>
    <row r="23" spans="1:2" ht="13.5">
      <c r="A23" s="1">
        <v>3309</v>
      </c>
      <c r="B23" s="4" t="s">
        <v>590</v>
      </c>
    </row>
    <row r="24" spans="1:2" ht="13.5">
      <c r="A24" s="1">
        <v>3311</v>
      </c>
      <c r="B24" s="4" t="s">
        <v>591</v>
      </c>
    </row>
    <row r="25" spans="1:2" ht="13.5">
      <c r="A25" s="1">
        <v>3313</v>
      </c>
      <c r="B25" s="4" t="s">
        <v>592</v>
      </c>
    </row>
    <row r="26" spans="1:2" ht="13.5">
      <c r="A26" s="1">
        <v>3314</v>
      </c>
      <c r="B26" s="4" t="s">
        <v>593</v>
      </c>
    </row>
    <row r="27" spans="1:2" ht="13.5">
      <c r="A27" s="1">
        <v>3327</v>
      </c>
      <c r="B27" s="4" t="s">
        <v>594</v>
      </c>
    </row>
    <row r="28" spans="1:2" ht="13.5">
      <c r="A28" s="1">
        <v>3328</v>
      </c>
      <c r="B28" s="4" t="s">
        <v>595</v>
      </c>
    </row>
    <row r="29" spans="1:2" ht="13.5">
      <c r="A29" s="1">
        <v>3329</v>
      </c>
      <c r="B29" s="4" t="s">
        <v>596</v>
      </c>
    </row>
    <row r="30" spans="1:2" ht="13.5">
      <c r="A30" s="1">
        <v>3331</v>
      </c>
      <c r="B30" s="4" t="s">
        <v>597</v>
      </c>
    </row>
    <row r="31" spans="1:2" ht="13.5">
      <c r="A31" s="1">
        <v>3332</v>
      </c>
      <c r="B31" s="4" t="s">
        <v>598</v>
      </c>
    </row>
    <row r="32" spans="1:2" ht="13.5">
      <c r="A32" s="1">
        <v>3334</v>
      </c>
      <c r="B32" s="4" t="s">
        <v>599</v>
      </c>
    </row>
    <row r="33" spans="1:2" ht="13.5">
      <c r="A33" s="1">
        <v>3335</v>
      </c>
      <c r="B33" s="4" t="s">
        <v>600</v>
      </c>
    </row>
    <row r="34" spans="1:2" ht="13.5">
      <c r="A34" s="1">
        <v>3491</v>
      </c>
      <c r="B34" s="4" t="s">
        <v>617</v>
      </c>
    </row>
    <row r="35" spans="1:2" ht="13.5">
      <c r="A35" s="1">
        <v>3494</v>
      </c>
      <c r="B35" s="4" t="s">
        <v>618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619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620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621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622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623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624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625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626</v>
      </c>
    </row>
    <row r="114" spans="1:2" ht="13.5">
      <c r="A114" s="1">
        <v>4052</v>
      </c>
      <c r="B114" s="4" t="s">
        <v>627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628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629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630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631</v>
      </c>
    </row>
    <row r="135" spans="1:2" ht="13.5">
      <c r="A135" s="1">
        <v>4326</v>
      </c>
      <c r="B135" s="4" t="s">
        <v>632</v>
      </c>
    </row>
    <row r="136" spans="1:2" ht="13.5">
      <c r="A136" s="1">
        <v>4327</v>
      </c>
      <c r="B136" s="4" t="s">
        <v>633</v>
      </c>
    </row>
    <row r="137" spans="1:2" ht="13.5">
      <c r="A137" s="1">
        <v>4328</v>
      </c>
      <c r="B137" s="4" t="s">
        <v>634</v>
      </c>
    </row>
    <row r="138" spans="1:2" ht="13.5">
      <c r="A138" s="1">
        <v>4329</v>
      </c>
      <c r="B138" s="4" t="s">
        <v>635</v>
      </c>
    </row>
    <row r="139" spans="1:2" ht="13.5">
      <c r="A139" s="1">
        <v>4331</v>
      </c>
      <c r="B139" s="4" t="s">
        <v>636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637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638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639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640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641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642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643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644</v>
      </c>
    </row>
    <row r="236" spans="1:2" ht="13.5">
      <c r="A236" s="1">
        <v>5731</v>
      </c>
      <c r="B236" s="4" t="s">
        <v>645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646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647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648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649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650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651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652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653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654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655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656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657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658</v>
      </c>
    </row>
    <row r="440" spans="1:2" ht="13.5">
      <c r="A440" s="1">
        <v>8016</v>
      </c>
      <c r="B440" s="4" t="s">
        <v>659</v>
      </c>
    </row>
    <row r="441" spans="1:2" ht="13.5">
      <c r="A441" s="1">
        <v>8017</v>
      </c>
      <c r="B441" s="4" t="s">
        <v>660</v>
      </c>
    </row>
    <row r="442" spans="1:2" ht="13.5">
      <c r="A442" s="1">
        <v>8018</v>
      </c>
      <c r="B442" s="4" t="s">
        <v>661</v>
      </c>
    </row>
    <row r="443" spans="1:2" ht="13.5">
      <c r="A443" s="1">
        <v>8024</v>
      </c>
      <c r="B443" s="4" t="s">
        <v>662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663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664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665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666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667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668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669</v>
      </c>
    </row>
    <row r="541" spans="1:2" ht="13.5">
      <c r="A541" s="1">
        <v>8338</v>
      </c>
      <c r="B541" s="4" t="s">
        <v>670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671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601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672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673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674</v>
      </c>
    </row>
    <row r="578" spans="1:2" ht="13.5">
      <c r="A578" s="1">
        <v>8713</v>
      </c>
      <c r="B578" s="4" t="s">
        <v>675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676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677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678</v>
      </c>
    </row>
    <row r="596" spans="1:2" ht="13.5">
      <c r="A596" s="1">
        <v>9999</v>
      </c>
      <c r="B596" s="4" t="s">
        <v>679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dcterms:created xsi:type="dcterms:W3CDTF">2012-05-21T07:24:57Z</dcterms:created>
  <dcterms:modified xsi:type="dcterms:W3CDTF">2013-08-20T04:58:26Z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