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R6_先端技術研修\20_次年度先端研要項・HP等\03_HP更新\（工事中）新HP\sentansozai\shorui_youshiki1_11\"/>
    </mc:Choice>
  </mc:AlternateContent>
  <xr:revisionPtr revIDLastSave="0" documentId="8_{7D6367A2-86CF-4EA8-919E-2C85598650FD}" xr6:coauthVersionLast="36" xr6:coauthVersionMax="36" xr10:uidLastSave="{00000000-0000-0000-0000-000000000000}"/>
  <bookViews>
    <workbookView xWindow="0" yWindow="0" windowWidth="19770" windowHeight="9330" xr2:uid="{00000000-000D-0000-FFFF-FFFF00000000}"/>
  </bookViews>
  <sheets>
    <sheet name="様式第７号　旅費申請書" sheetId="3" r:id="rId1"/>
    <sheet name="旅費申請書 (記入見本)" sheetId="2" r:id="rId2"/>
  </sheets>
  <definedNames>
    <definedName name="_xlnm.Print_Area" localSheetId="0">'様式第７号　旅費申請書'!$A$1:$K$60</definedName>
    <definedName name="_xlnm.Print_Area" localSheetId="1">'旅費申請書 (記入見本)'!$A$1:$K$60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F60" i="3" l="1"/>
  <c r="D46" i="3"/>
  <c r="G45" i="3"/>
  <c r="G44" i="3"/>
  <c r="G43" i="3"/>
  <c r="G42" i="3"/>
  <c r="G41" i="3"/>
  <c r="G40" i="3"/>
  <c r="G39" i="3"/>
  <c r="G38" i="3"/>
  <c r="G37" i="3"/>
  <c r="G36" i="3"/>
  <c r="J31" i="3"/>
  <c r="I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G46" i="3" l="1"/>
  <c r="D47" i="3"/>
  <c r="H31" i="3"/>
  <c r="H32" i="3" s="1"/>
  <c r="F60" i="2"/>
  <c r="D46" i="2"/>
  <c r="G45" i="2"/>
  <c r="G44" i="2"/>
  <c r="G43" i="2"/>
  <c r="G42" i="2"/>
  <c r="G41" i="2"/>
  <c r="G40" i="2"/>
  <c r="G39" i="2"/>
  <c r="G38" i="2"/>
  <c r="G37" i="2"/>
  <c r="G36" i="2"/>
  <c r="G35" i="2"/>
  <c r="J31" i="2"/>
  <c r="I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31" i="2" l="1"/>
  <c r="H32" i="2" s="1"/>
  <c r="H12" i="3"/>
  <c r="G46" i="2"/>
  <c r="D47" i="2" s="1"/>
  <c r="H12" i="2" s="1"/>
</calcChain>
</file>

<file path=xl/sharedStrings.xml><?xml version="1.0" encoding="utf-8"?>
<sst xmlns="http://schemas.openxmlformats.org/spreadsheetml/2006/main" count="189" uniqueCount="76">
  <si>
    <t>様式第７号
先端技術研修申請用</t>
    <phoneticPr fontId="3"/>
  </si>
  <si>
    <t>受講申請者</t>
    <rPh sb="0" eb="2">
      <t>ジュコウ</t>
    </rPh>
    <rPh sb="2" eb="4">
      <t>シンセイ</t>
    </rPh>
    <rPh sb="4" eb="5">
      <t>シャ</t>
    </rPh>
    <phoneticPr fontId="3"/>
  </si>
  <si>
    <t>所　属</t>
    <rPh sb="0" eb="1">
      <t>トコロ</t>
    </rPh>
    <rPh sb="2" eb="3">
      <t>ゾク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</si>
  <si>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</si>
  <si>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</si>
  <si>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高等学校</t>
    <rPh sb="0" eb="2">
      <t>コウトウ</t>
    </rPh>
    <rPh sb="2" eb="4">
      <t>ガッコウ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</si>
  <si>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</si>
  <si>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</si>
  <si>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月日</t>
    <rPh sb="0" eb="2">
      <t>ガッピ</t>
    </rPh>
    <phoneticPr fontId="2"/>
  </si>
  <si>
    <t>交通手段</t>
    <rPh sb="0" eb="2">
      <t>コウツウ</t>
    </rPh>
    <rPh sb="2" eb="4">
      <t>シュダン</t>
    </rPh>
    <phoneticPr fontId="2"/>
  </si>
  <si>
    <t>経由地</t>
    <rPh sb="0" eb="3">
      <t>ケイユチ</t>
    </rPh>
    <phoneticPr fontId="2"/>
  </si>
  <si>
    <t>出発地</t>
    <rPh sb="0" eb="3">
      <t>シュッパツチ</t>
    </rPh>
    <phoneticPr fontId="2"/>
  </si>
  <si>
    <t>到着地</t>
    <rPh sb="0" eb="2">
      <t>トウチャク</t>
    </rPh>
    <rPh sb="2" eb="3">
      <t>チ</t>
    </rPh>
    <phoneticPr fontId="2"/>
  </si>
  <si>
    <t>自家用車</t>
    <rPh sb="0" eb="4">
      <t>ジカヨウシャ</t>
    </rPh>
    <phoneticPr fontId="2"/>
  </si>
  <si>
    <t>車賃</t>
    <rPh sb="0" eb="1">
      <t>シャ</t>
    </rPh>
    <rPh sb="1" eb="2">
      <t>チン</t>
    </rPh>
    <phoneticPr fontId="2"/>
  </si>
  <si>
    <t>特急料金等</t>
    <rPh sb="0" eb="2">
      <t>トッキュウ</t>
    </rPh>
    <rPh sb="2" eb="4">
      <t>リョウキン</t>
    </rPh>
    <rPh sb="4" eb="5">
      <t>トウ</t>
    </rPh>
    <phoneticPr fontId="2"/>
  </si>
  <si>
    <t>運賃</t>
    <rPh sb="0" eb="2">
      <t>ウンチン</t>
    </rPh>
    <phoneticPr fontId="2"/>
  </si>
  <si>
    <t>公共交通</t>
    <rPh sb="0" eb="2">
      <t>コウキョウ</t>
    </rPh>
    <rPh sb="2" eb="4">
      <t>コウツウ</t>
    </rPh>
    <phoneticPr fontId="2"/>
  </si>
  <si>
    <t>公用車</t>
    <rPh sb="0" eb="3">
      <t>コウヨウシャ</t>
    </rPh>
    <phoneticPr fontId="2"/>
  </si>
  <si>
    <t>バス</t>
  </si>
  <si>
    <t>バス</t>
    <phoneticPr fontId="2"/>
  </si>
  <si>
    <t>タクシー</t>
    <phoneticPr fontId="2"/>
  </si>
  <si>
    <t>船</t>
    <rPh sb="0" eb="1">
      <t>フネ</t>
    </rPh>
    <phoneticPr fontId="2"/>
  </si>
  <si>
    <t>鉄道</t>
    <rPh sb="0" eb="2">
      <t>テツドウ</t>
    </rPh>
    <phoneticPr fontId="2"/>
  </si>
  <si>
    <t>距離(Km)</t>
    <rPh sb="0" eb="2">
      <t>キョリ</t>
    </rPh>
    <phoneticPr fontId="2"/>
  </si>
  <si>
    <t>交通費</t>
    <rPh sb="0" eb="3">
      <t>コウツウヒ</t>
    </rPh>
    <phoneticPr fontId="2"/>
  </si>
  <si>
    <t>（経路上の利用交通順に行を分けて記入）</t>
    <rPh sb="1" eb="3">
      <t>ケイロ</t>
    </rPh>
    <rPh sb="3" eb="4">
      <t>ジョウ</t>
    </rPh>
    <rPh sb="5" eb="7">
      <t>リヨウ</t>
    </rPh>
    <rPh sb="7" eb="9">
      <t>コウツウ</t>
    </rPh>
    <rPh sb="9" eb="10">
      <t>ジュン</t>
    </rPh>
    <rPh sb="11" eb="12">
      <t>ギョウ</t>
    </rPh>
    <rPh sb="13" eb="14">
      <t>ワ</t>
    </rPh>
    <rPh sb="16" eb="18">
      <t>キニュウ</t>
    </rPh>
    <phoneticPr fontId="2"/>
  </si>
  <si>
    <t>宿泊費</t>
    <rPh sb="0" eb="3">
      <t>シュクハクヒ</t>
    </rPh>
    <phoneticPr fontId="2"/>
  </si>
  <si>
    <t>宿泊先</t>
    <rPh sb="0" eb="2">
      <t>シュクハク</t>
    </rPh>
    <rPh sb="2" eb="3">
      <t>サキ</t>
    </rPh>
    <phoneticPr fontId="2"/>
  </si>
  <si>
    <t>宿泊形態</t>
    <rPh sb="0" eb="2">
      <t>シュクハク</t>
    </rPh>
    <rPh sb="2" eb="4">
      <t>ケイタイ</t>
    </rPh>
    <phoneticPr fontId="2"/>
  </si>
  <si>
    <t>食卓費</t>
    <rPh sb="0" eb="2">
      <t>ショクタク</t>
    </rPh>
    <rPh sb="2" eb="3">
      <t>ヒ</t>
    </rPh>
    <phoneticPr fontId="2"/>
  </si>
  <si>
    <t>素泊まり</t>
    <rPh sb="0" eb="2">
      <t>スド</t>
    </rPh>
    <phoneticPr fontId="2"/>
  </si>
  <si>
    <t>朝食付き</t>
    <rPh sb="0" eb="2">
      <t>チョウショク</t>
    </rPh>
    <rPh sb="2" eb="3">
      <t>ツ</t>
    </rPh>
    <phoneticPr fontId="2"/>
  </si>
  <si>
    <t>夕食付</t>
    <rPh sb="0" eb="2">
      <t>ユウショク</t>
    </rPh>
    <rPh sb="2" eb="3">
      <t>ツキ</t>
    </rPh>
    <phoneticPr fontId="2"/>
  </si>
  <si>
    <t>２食付き</t>
    <rPh sb="1" eb="2">
      <t>ショク</t>
    </rPh>
    <rPh sb="2" eb="3">
      <t>ツ</t>
    </rPh>
    <phoneticPr fontId="2"/>
  </si>
  <si>
    <t>旅行雑費</t>
    <rPh sb="0" eb="2">
      <t>リョコウ</t>
    </rPh>
    <rPh sb="2" eb="4">
      <t>ザッピ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</si>
  <si>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</si>
  <si>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</si>
  <si>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</si>
  <si>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</si>
  <si>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</si>
  <si>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宿泊費合計</t>
    <rPh sb="0" eb="3">
      <t>シュクハクヒ</t>
    </rPh>
    <rPh sb="3" eb="5">
      <t>ゴウケイ</t>
    </rPh>
    <phoneticPr fontId="2"/>
  </si>
  <si>
    <t>教諭</t>
    <rPh sb="0" eb="2">
      <t>キョウユ</t>
    </rPh>
    <phoneticPr fontId="2"/>
  </si>
  <si>
    <t>教諭（実習担任）</t>
    <rPh sb="0" eb="2">
      <t>キョウユ</t>
    </rPh>
    <rPh sb="3" eb="5">
      <t>ジッシュウ</t>
    </rPh>
    <rPh sb="5" eb="7">
      <t>タンニン</t>
    </rPh>
    <phoneticPr fontId="2"/>
  </si>
  <si>
    <t>実習助手</t>
    <rPh sb="0" eb="2">
      <t>ジッシュウ</t>
    </rPh>
    <rPh sb="2" eb="4">
      <t>ジョシュ</t>
    </rPh>
    <phoneticPr fontId="2"/>
  </si>
  <si>
    <t>講師</t>
    <rPh sb="0" eb="2">
      <t>コウシ</t>
    </rPh>
    <phoneticPr fontId="2"/>
  </si>
  <si>
    <t>自宅</t>
    <rPh sb="0" eb="2">
      <t>ジタク</t>
    </rPh>
    <phoneticPr fontId="2"/>
  </si>
  <si>
    <t>広丘駅</t>
    <rPh sb="0" eb="3">
      <t>ヒロオカエキ</t>
    </rPh>
    <phoneticPr fontId="2"/>
  </si>
  <si>
    <t>広丘</t>
    <rPh sb="0" eb="2">
      <t>ヒロオカ</t>
    </rPh>
    <phoneticPr fontId="2"/>
  </si>
  <si>
    <t>新宿</t>
    <rPh sb="0" eb="2">
      <t>シンジュク</t>
    </rPh>
    <phoneticPr fontId="2"/>
  </si>
  <si>
    <t>大森</t>
    <rPh sb="0" eb="2">
      <t>オオモリ</t>
    </rPh>
    <phoneticPr fontId="2"/>
  </si>
  <si>
    <t>大森駅</t>
    <rPh sb="0" eb="2">
      <t>オオモリ</t>
    </rPh>
    <rPh sb="2" eb="3">
      <t>エキ</t>
    </rPh>
    <phoneticPr fontId="2"/>
  </si>
  <si>
    <t>北糀谷</t>
    <rPh sb="0" eb="1">
      <t>キタ</t>
    </rPh>
    <rPh sb="1" eb="3">
      <t>コウジタニ</t>
    </rPh>
    <phoneticPr fontId="2"/>
  </si>
  <si>
    <t>片道・往復</t>
    <rPh sb="0" eb="2">
      <t>カタミチ</t>
    </rPh>
    <rPh sb="3" eb="5">
      <t>オウフク</t>
    </rPh>
    <phoneticPr fontId="2"/>
  </si>
  <si>
    <t>片道</t>
    <rPh sb="0" eb="2">
      <t>カタミチ</t>
    </rPh>
    <phoneticPr fontId="2"/>
  </si>
  <si>
    <t>大鳥居</t>
    <rPh sb="0" eb="3">
      <t>オオトリイ</t>
    </rPh>
    <phoneticPr fontId="2"/>
  </si>
  <si>
    <t>広丘駅</t>
    <rPh sb="0" eb="2">
      <t>ヒロオカ</t>
    </rPh>
    <rPh sb="2" eb="3">
      <t>エキ</t>
    </rPh>
    <phoneticPr fontId="2"/>
  </si>
  <si>
    <t>宿泊費（税込）</t>
    <rPh sb="0" eb="3">
      <t>シュクハクヒ</t>
    </rPh>
    <rPh sb="4" eb="6">
      <t>ゼイコミ</t>
    </rPh>
    <phoneticPr fontId="2"/>
  </si>
  <si>
    <t>朝食無料サービス付き</t>
    <rPh sb="0" eb="2">
      <t>チョウショク</t>
    </rPh>
    <rPh sb="2" eb="4">
      <t>ムリョウ</t>
    </rPh>
    <rPh sb="8" eb="9">
      <t>ツ</t>
    </rPh>
    <phoneticPr fontId="2"/>
  </si>
  <si>
    <t>ホテル総合ＨＡＮＥＤＡ</t>
    <rPh sb="3" eb="5">
      <t>ソウゴウ</t>
    </rPh>
    <phoneticPr fontId="2"/>
  </si>
  <si>
    <t>飛行機</t>
    <rPh sb="0" eb="3">
      <t>ヒコウキ</t>
    </rPh>
    <phoneticPr fontId="2"/>
  </si>
  <si>
    <t>総合　太郎</t>
    <rPh sb="0" eb="2">
      <t>ソウゴウ</t>
    </rPh>
    <rPh sb="3" eb="5">
      <t>タロウ</t>
    </rPh>
    <phoneticPr fontId="2"/>
  </si>
  <si>
    <t>長野総合教育</t>
    <rPh sb="0" eb="2">
      <t>ナガノ</t>
    </rPh>
    <rPh sb="2" eb="4">
      <t>ソウゴウ</t>
    </rPh>
    <rPh sb="4" eb="6">
      <t>キョウイク</t>
    </rPh>
    <phoneticPr fontId="2"/>
  </si>
  <si>
    <t>駐車場代</t>
    <rPh sb="0" eb="3">
      <t>チュウシャジョウ</t>
    </rPh>
    <rPh sb="3" eb="4">
      <t>ダイ</t>
    </rPh>
    <phoneticPr fontId="2"/>
  </si>
  <si>
    <t>塩尻市広丘駅東口駐車場</t>
    <rPh sb="0" eb="3">
      <t>シオジリシ</t>
    </rPh>
    <rPh sb="3" eb="5">
      <t>ヒロオカ</t>
    </rPh>
    <rPh sb="5" eb="6">
      <t>エキ</t>
    </rPh>
    <rPh sb="6" eb="8">
      <t>ヒガシグチ</t>
    </rPh>
    <rPh sb="8" eb="11">
      <t>チュウシャジョウ</t>
    </rPh>
    <phoneticPr fontId="2"/>
  </si>
  <si>
    <t>見本</t>
    <rPh sb="0" eb="2">
      <t>ミホン</t>
    </rPh>
    <phoneticPr fontId="2"/>
  </si>
  <si>
    <t xml:space="preserve">     往復</t>
    <rPh sb="5" eb="7">
      <t>オウフク</t>
    </rPh>
    <phoneticPr fontId="2"/>
  </si>
  <si>
    <t>講座種別</t>
    <rPh sb="0" eb="2">
      <t>コウザ</t>
    </rPh>
    <rPh sb="2" eb="4">
      <t>シュベツ</t>
    </rPh>
    <phoneticPr fontId="2"/>
  </si>
  <si>
    <t>センター設定A</t>
    <rPh sb="4" eb="6">
      <t>セッテイ</t>
    </rPh>
    <phoneticPr fontId="2"/>
  </si>
  <si>
    <t>センター設定B</t>
    <rPh sb="4" eb="6">
      <t>セッテイ</t>
    </rPh>
    <phoneticPr fontId="2"/>
  </si>
  <si>
    <t>学校設定</t>
    <rPh sb="0" eb="2">
      <t>ガッコウ</t>
    </rPh>
    <rPh sb="2" eb="4">
      <t>セッテイ</t>
    </rPh>
    <phoneticPr fontId="2"/>
  </si>
  <si>
    <t>申請額
合計</t>
    <rPh sb="0" eb="3">
      <t>シンセイガク</t>
    </rPh>
    <rPh sb="4" eb="6">
      <t>ゴウケイ</t>
    </rPh>
    <phoneticPr fontId="2"/>
  </si>
  <si>
    <t>講座番号
講座名</t>
    <rPh sb="0" eb="2">
      <t>コウザ</t>
    </rPh>
    <rPh sb="2" eb="4">
      <t>バンゴウ</t>
    </rPh>
    <rPh sb="5" eb="7">
      <t>コウザ</t>
    </rPh>
    <rPh sb="7" eb="8">
      <t>メイ</t>
    </rPh>
    <phoneticPr fontId="2"/>
  </si>
  <si>
    <t>００１</t>
    <phoneticPr fontId="2"/>
  </si>
  <si>
    <t>食品分析</t>
    <rPh sb="0" eb="2">
      <t>ショクヒン</t>
    </rPh>
    <rPh sb="2" eb="4">
      <t>ブンセキ</t>
    </rPh>
    <phoneticPr fontId="2"/>
  </si>
  <si>
    <t>　職員の旅費に関する条例・規則および定められた規程にしたがい、経済的・合理的な経路での旅行命令及び確定精算の申請を行ってください。
　事務処理の円滑化のため、先端技術研修申請書郵送の前に、事務室旅費担当者の確認を経るなどご協力をお願いいたします。</t>
    <rPh sb="67" eb="69">
      <t>ジム</t>
    </rPh>
    <rPh sb="69" eb="71">
      <t>ショリ</t>
    </rPh>
    <rPh sb="72" eb="75">
      <t>エンカツカ</t>
    </rPh>
    <rPh sb="79" eb="81">
      <t>センタン</t>
    </rPh>
    <rPh sb="81" eb="83">
      <t>ギジュツ</t>
    </rPh>
    <rPh sb="83" eb="85">
      <t>ケンシュウ</t>
    </rPh>
    <rPh sb="85" eb="88">
      <t>シンセイショ</t>
    </rPh>
    <rPh sb="88" eb="90">
      <t>ユウソウ</t>
    </rPh>
    <rPh sb="91" eb="92">
      <t>マエ</t>
    </rPh>
    <rPh sb="94" eb="97">
      <t>ジムシツ</t>
    </rPh>
    <rPh sb="97" eb="99">
      <t>リョヒ</t>
    </rPh>
    <rPh sb="99" eb="101">
      <t>タントウ</t>
    </rPh>
    <rPh sb="101" eb="102">
      <t>シャ</t>
    </rPh>
    <rPh sb="103" eb="105">
      <t>カクニン</t>
    </rPh>
    <rPh sb="106" eb="107">
      <t>ヘ</t>
    </rPh>
    <rPh sb="111" eb="113">
      <t>キョウリョク</t>
    </rPh>
    <rPh sb="115" eb="11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</si>
</sst>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;\-0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4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/>
    <xf numFmtId="0" fontId="5" fillId="3" borderId="2" xfId="0" applyFont="1" applyFill="1" applyBorder="1" applyAlignment="1">
      <alignment vertical="center"/>
    </xf>
    <xf numFmtId="0" fontId="0" fillId="3" borderId="2" xfId="0" applyFill="1" applyBorder="1" applyAlignment="1"/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9" fillId="3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56" fontId="0" fillId="0" borderId="6" xfId="0" applyNumberFormat="1" applyBorder="1">
      <alignment vertical="center"/>
    </xf>
    <xf numFmtId="0" fontId="0" fillId="0" borderId="16" xfId="0" applyBorder="1" applyAlignment="1">
      <alignment horizontal="right" vertical="center"/>
    </xf>
    <xf numFmtId="176" fontId="0" fillId="0" borderId="6" xfId="0" applyNumberFormat="1" applyBorder="1">
      <alignment vertical="center"/>
    </xf>
    <xf numFmtId="176" fontId="0" fillId="0" borderId="15" xfId="0" applyNumberFormat="1" applyFill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5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3" borderId="21" xfId="0" applyFont="1" applyFill="1" applyBorder="1" applyAlignment="1"/>
    <xf numFmtId="0" fontId="0" fillId="0" borderId="17" xfId="0" quotePrefix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17" xfId="0" quotePrefix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vertical="center" shrinkToFit="1"/>
    </xf>
    <xf numFmtId="177" fontId="0" fillId="0" borderId="6" xfId="0" applyNumberForma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6" fontId="10" fillId="3" borderId="19" xfId="0" applyNumberFormat="1" applyFont="1" applyFill="1" applyBorder="1" applyAlignment="1" applyProtection="1">
      <alignment horizontal="right" vertical="center"/>
    </xf>
    <xf numFmtId="176" fontId="10" fillId="3" borderId="20" xfId="0" applyNumberFormat="1" applyFont="1" applyFill="1" applyBorder="1" applyAlignment="1" applyProtection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標準" xfId="0" builtinId="0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view="pageBreakPreview" zoomScaleNormal="100" zoomScaleSheetLayoutView="100" workbookViewId="0">
      <selection activeCell="A32" sqref="A32"/>
    </sheetView>
  </sheetViews>
  <sheetFormatPr defaultRowHeight="13.5" x14ac:dyDescent="0.15"/>
  <cols>
    <col min="2" max="4" width="9.875" customWidth="1"/>
    <col min="6" max="6" width="10.125" customWidth="1"/>
    <col min="9" max="9" width="11" customWidth="1"/>
    <col min="10" max="10" width="12" customWidth="1"/>
    <col min="11" max="11" width="2.75" customWidth="1"/>
  </cols>
  <sheetData>
    <row r="1" spans="1:32" ht="13.5" customHeight="1" x14ac:dyDescent="0.15">
      <c r="A1" s="62" t="s">
        <v>0</v>
      </c>
      <c r="B1" s="62"/>
      <c r="C1" s="62"/>
      <c r="D1" s="64"/>
      <c r="E1" s="64"/>
      <c r="F1" s="1"/>
      <c r="G1" s="4"/>
      <c r="H1" s="3"/>
      <c r="I1" s="3"/>
      <c r="J1" s="3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7"/>
      <c r="AD1" s="7"/>
    </row>
    <row r="2" spans="1:32" ht="13.5" customHeight="1" x14ac:dyDescent="0.15">
      <c r="A2" s="63"/>
      <c r="B2" s="63"/>
      <c r="C2" s="63"/>
      <c r="D2" s="64"/>
      <c r="E2" s="64"/>
      <c r="F2" s="65" t="s">
        <v>75</v>
      </c>
      <c r="G2" s="66"/>
      <c r="H2" s="66"/>
      <c r="I2" s="66"/>
      <c r="J2" s="6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/>
      <c r="AC2" s="5"/>
      <c r="AD2" s="5"/>
    </row>
    <row r="3" spans="1:32" x14ac:dyDescent="0.15">
      <c r="A3" s="63"/>
      <c r="B3" s="63"/>
      <c r="C3" s="63"/>
      <c r="D3" s="64"/>
      <c r="E3" s="64"/>
      <c r="F3" s="68"/>
      <c r="G3" s="69"/>
      <c r="H3" s="69"/>
      <c r="I3" s="69"/>
      <c r="J3" s="7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/>
      <c r="AC3" s="5"/>
      <c r="AD3" s="5"/>
    </row>
    <row r="4" spans="1:32" ht="13.5" customHeight="1" x14ac:dyDescent="0.15">
      <c r="A4" s="8" t="s">
        <v>1</v>
      </c>
      <c r="B4" s="12"/>
      <c r="C4" s="12"/>
      <c r="D4" s="12"/>
      <c r="E4" s="12"/>
      <c r="F4" s="68"/>
      <c r="G4" s="69"/>
      <c r="H4" s="69"/>
      <c r="I4" s="69"/>
      <c r="J4" s="7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1"/>
      <c r="AE4" s="9"/>
      <c r="AF4" s="13"/>
    </row>
    <row r="5" spans="1:32" ht="13.5" customHeight="1" x14ac:dyDescent="0.15">
      <c r="A5" s="74" t="s">
        <v>2</v>
      </c>
      <c r="B5" s="75"/>
      <c r="C5" s="76"/>
      <c r="D5" s="79" t="s">
        <v>5</v>
      </c>
      <c r="E5" s="10"/>
      <c r="F5" s="68"/>
      <c r="G5" s="69"/>
      <c r="H5" s="69"/>
      <c r="I5" s="69"/>
      <c r="J5" s="7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9"/>
      <c r="AF5" s="13"/>
    </row>
    <row r="6" spans="1:32" x14ac:dyDescent="0.15">
      <c r="A6" s="74"/>
      <c r="B6" s="77"/>
      <c r="C6" s="78"/>
      <c r="D6" s="80"/>
      <c r="E6" s="10"/>
      <c r="F6" s="68"/>
      <c r="G6" s="69"/>
      <c r="H6" s="69"/>
      <c r="I6" s="69"/>
      <c r="J6" s="7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11"/>
      <c r="AD6" s="11"/>
      <c r="AE6" s="9"/>
      <c r="AF6" s="13"/>
    </row>
    <row r="7" spans="1:32" x14ac:dyDescent="0.15">
      <c r="A7" s="81" t="s">
        <v>3</v>
      </c>
      <c r="B7" s="82"/>
      <c r="C7" s="83"/>
      <c r="D7" s="84"/>
      <c r="E7" s="10"/>
      <c r="F7" s="68"/>
      <c r="G7" s="69"/>
      <c r="H7" s="69"/>
      <c r="I7" s="69"/>
      <c r="J7" s="7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9"/>
      <c r="AF7" s="13"/>
    </row>
    <row r="8" spans="1:32" x14ac:dyDescent="0.15">
      <c r="A8" s="81"/>
      <c r="B8" s="77"/>
      <c r="C8" s="78"/>
      <c r="D8" s="85"/>
      <c r="E8" s="10"/>
      <c r="F8" s="68"/>
      <c r="G8" s="69"/>
      <c r="H8" s="69"/>
      <c r="I8" s="69"/>
      <c r="J8" s="7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9"/>
      <c r="AF8" s="13"/>
    </row>
    <row r="9" spans="1:32" x14ac:dyDescent="0.15">
      <c r="A9" s="81" t="s">
        <v>4</v>
      </c>
      <c r="B9" s="75"/>
      <c r="C9" s="76"/>
      <c r="D9" s="86"/>
      <c r="E9" s="10"/>
      <c r="F9" s="68"/>
      <c r="G9" s="69"/>
      <c r="H9" s="69"/>
      <c r="I9" s="69"/>
      <c r="J9" s="7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  <c r="AC9" s="11"/>
      <c r="AD9" s="11"/>
      <c r="AE9" s="9"/>
      <c r="AF9" s="13"/>
    </row>
    <row r="10" spans="1:32" x14ac:dyDescent="0.15">
      <c r="A10" s="81"/>
      <c r="B10" s="77"/>
      <c r="C10" s="78"/>
      <c r="D10" s="85"/>
      <c r="E10" s="9"/>
      <c r="F10" s="71"/>
      <c r="G10" s="72"/>
      <c r="H10" s="72"/>
      <c r="I10" s="72"/>
      <c r="J10" s="73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  <c r="AF10" s="13"/>
    </row>
    <row r="11" spans="1:32" ht="14.25" thickBot="1" x14ac:dyDescent="0.2">
      <c r="A11" s="9"/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9"/>
      <c r="AF11" s="13"/>
    </row>
    <row r="12" spans="1:32" ht="32.25" customHeight="1" thickBot="1" x14ac:dyDescent="0.2">
      <c r="A12" s="18" t="s">
        <v>67</v>
      </c>
      <c r="B12" s="31"/>
      <c r="C12" s="33" t="s">
        <v>72</v>
      </c>
      <c r="D12" s="30"/>
      <c r="E12" s="53"/>
      <c r="F12" s="54"/>
      <c r="G12" s="35" t="s">
        <v>71</v>
      </c>
      <c r="H12" s="55">
        <f>H32+D47+F60</f>
        <v>0</v>
      </c>
      <c r="I12" s="56"/>
      <c r="J12" s="29" t="s">
        <v>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1"/>
      <c r="AE12" s="9"/>
      <c r="AF12" s="13"/>
    </row>
    <row r="13" spans="1:3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3"/>
    </row>
    <row r="14" spans="1:32" x14ac:dyDescent="0.15">
      <c r="A14" s="9" t="s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3"/>
    </row>
    <row r="15" spans="1:32" x14ac:dyDescent="0.15">
      <c r="A15" s="9" t="s">
        <v>25</v>
      </c>
      <c r="B15" s="57" t="s">
        <v>26</v>
      </c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3"/>
    </row>
    <row r="16" spans="1:32" ht="13.5" customHeight="1" x14ac:dyDescent="0.15">
      <c r="A16" s="58" t="s">
        <v>8</v>
      </c>
      <c r="B16" s="58" t="s">
        <v>11</v>
      </c>
      <c r="C16" s="58" t="s">
        <v>10</v>
      </c>
      <c r="D16" s="58" t="s">
        <v>12</v>
      </c>
      <c r="E16" s="58" t="s">
        <v>9</v>
      </c>
      <c r="F16" s="58" t="s">
        <v>53</v>
      </c>
      <c r="G16" s="60" t="s">
        <v>13</v>
      </c>
      <c r="H16" s="61"/>
      <c r="I16" s="60" t="s">
        <v>17</v>
      </c>
      <c r="J16" s="61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8.75" customHeight="1" x14ac:dyDescent="0.15">
      <c r="A17" s="59"/>
      <c r="B17" s="59"/>
      <c r="C17" s="59"/>
      <c r="D17" s="59"/>
      <c r="E17" s="59"/>
      <c r="F17" s="59"/>
      <c r="G17" s="15" t="s">
        <v>24</v>
      </c>
      <c r="H17" s="15" t="s">
        <v>14</v>
      </c>
      <c r="I17" s="15" t="s">
        <v>16</v>
      </c>
      <c r="J17" s="25" t="s">
        <v>15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7.25" customHeight="1" x14ac:dyDescent="0.15">
      <c r="A18" s="26"/>
      <c r="B18" s="28"/>
      <c r="C18" s="28"/>
      <c r="D18" s="28"/>
      <c r="E18" s="28"/>
      <c r="F18" s="28"/>
      <c r="G18" s="28"/>
      <c r="H18" s="23">
        <f>(INT(G18))*30</f>
        <v>0</v>
      </c>
      <c r="I18" s="27"/>
      <c r="J18" s="27"/>
    </row>
    <row r="19" spans="1:32" ht="17.25" customHeight="1" x14ac:dyDescent="0.15">
      <c r="A19" s="26"/>
      <c r="B19" s="28"/>
      <c r="C19" s="28"/>
      <c r="D19" s="28"/>
      <c r="E19" s="28"/>
      <c r="F19" s="28"/>
      <c r="G19" s="28"/>
      <c r="H19" s="23">
        <f t="shared" ref="H19:H30" si="0">(INT(G19))*30</f>
        <v>0</v>
      </c>
      <c r="I19" s="27"/>
      <c r="J19" s="27"/>
    </row>
    <row r="20" spans="1:32" ht="17.25" customHeight="1" x14ac:dyDescent="0.15">
      <c r="A20" s="26"/>
      <c r="B20" s="28"/>
      <c r="C20" s="28"/>
      <c r="D20" s="28"/>
      <c r="E20" s="28"/>
      <c r="F20" s="28"/>
      <c r="G20" s="28"/>
      <c r="H20" s="23">
        <f t="shared" si="0"/>
        <v>0</v>
      </c>
      <c r="I20" s="27"/>
      <c r="J20" s="27"/>
    </row>
    <row r="21" spans="1:32" ht="17.25" customHeight="1" x14ac:dyDescent="0.15">
      <c r="A21" s="26"/>
      <c r="B21" s="28"/>
      <c r="C21" s="28"/>
      <c r="D21" s="28"/>
      <c r="E21" s="28"/>
      <c r="F21" s="28"/>
      <c r="G21" s="28"/>
      <c r="H21" s="23">
        <f t="shared" si="0"/>
        <v>0</v>
      </c>
      <c r="I21" s="27"/>
      <c r="J21" s="27"/>
    </row>
    <row r="22" spans="1:32" ht="17.25" customHeight="1" x14ac:dyDescent="0.15">
      <c r="A22" s="26"/>
      <c r="B22" s="28"/>
      <c r="C22" s="28"/>
      <c r="D22" s="28"/>
      <c r="E22" s="28"/>
      <c r="F22" s="28"/>
      <c r="G22" s="28"/>
      <c r="H22" s="23">
        <f t="shared" si="0"/>
        <v>0</v>
      </c>
      <c r="I22" s="27"/>
      <c r="J22" s="27"/>
    </row>
    <row r="23" spans="1:32" ht="17.25" customHeight="1" x14ac:dyDescent="0.15">
      <c r="A23" s="26"/>
      <c r="B23" s="28"/>
      <c r="C23" s="28"/>
      <c r="D23" s="28"/>
      <c r="E23" s="28"/>
      <c r="F23" s="28"/>
      <c r="G23" s="28"/>
      <c r="H23" s="23">
        <f t="shared" si="0"/>
        <v>0</v>
      </c>
      <c r="I23" s="27"/>
      <c r="J23" s="27"/>
    </row>
    <row r="24" spans="1:32" ht="17.25" customHeight="1" x14ac:dyDescent="0.15">
      <c r="A24" s="26"/>
      <c r="B24" s="28"/>
      <c r="C24" s="28"/>
      <c r="D24" s="28"/>
      <c r="E24" s="28"/>
      <c r="F24" s="28"/>
      <c r="G24" s="28"/>
      <c r="H24" s="23">
        <f t="shared" si="0"/>
        <v>0</v>
      </c>
      <c r="I24" s="27"/>
      <c r="J24" s="27"/>
    </row>
    <row r="25" spans="1:32" ht="17.25" customHeight="1" x14ac:dyDescent="0.15">
      <c r="A25" s="26"/>
      <c r="B25" s="28"/>
      <c r="C25" s="28"/>
      <c r="D25" s="28"/>
      <c r="E25" s="28"/>
      <c r="F25" s="28"/>
      <c r="G25" s="28"/>
      <c r="H25" s="23">
        <f t="shared" si="0"/>
        <v>0</v>
      </c>
      <c r="I25" s="27"/>
      <c r="J25" s="27"/>
    </row>
    <row r="26" spans="1:32" ht="17.25" customHeight="1" x14ac:dyDescent="0.15">
      <c r="A26" s="26"/>
      <c r="B26" s="28"/>
      <c r="C26" s="28"/>
      <c r="D26" s="28"/>
      <c r="E26" s="28"/>
      <c r="F26" s="28"/>
      <c r="G26" s="28"/>
      <c r="H26" s="23">
        <f t="shared" si="0"/>
        <v>0</v>
      </c>
      <c r="I26" s="27"/>
      <c r="J26" s="27"/>
    </row>
    <row r="27" spans="1:32" ht="17.25" customHeight="1" x14ac:dyDescent="0.15">
      <c r="A27" s="26"/>
      <c r="B27" s="28"/>
      <c r="C27" s="28"/>
      <c r="D27" s="28"/>
      <c r="E27" s="28"/>
      <c r="F27" s="28"/>
      <c r="G27" s="28"/>
      <c r="H27" s="23">
        <f t="shared" si="0"/>
        <v>0</v>
      </c>
      <c r="I27" s="27"/>
      <c r="J27" s="27"/>
    </row>
    <row r="28" spans="1:32" ht="17.25" customHeight="1" x14ac:dyDescent="0.15">
      <c r="A28" s="26"/>
      <c r="B28" s="28"/>
      <c r="C28" s="28"/>
      <c r="D28" s="28"/>
      <c r="E28" s="28"/>
      <c r="F28" s="28"/>
      <c r="G28" s="28"/>
      <c r="H28" s="23">
        <f t="shared" si="0"/>
        <v>0</v>
      </c>
      <c r="I28" s="27"/>
      <c r="J28" s="27"/>
    </row>
    <row r="29" spans="1:32" ht="17.25" customHeight="1" x14ac:dyDescent="0.15">
      <c r="A29" s="28"/>
      <c r="B29" s="28"/>
      <c r="C29" s="28"/>
      <c r="D29" s="28"/>
      <c r="E29" s="28"/>
      <c r="F29" s="28"/>
      <c r="G29" s="28"/>
      <c r="H29" s="23">
        <f t="shared" si="0"/>
        <v>0</v>
      </c>
      <c r="I29" s="27"/>
      <c r="J29" s="27"/>
    </row>
    <row r="30" spans="1:32" ht="17.25" customHeight="1" x14ac:dyDescent="0.15">
      <c r="A30" s="28"/>
      <c r="B30" s="28"/>
      <c r="C30" s="28"/>
      <c r="D30" s="28"/>
      <c r="E30" s="28"/>
      <c r="F30" s="28"/>
      <c r="G30" s="28"/>
      <c r="H30" s="23">
        <f t="shared" si="0"/>
        <v>0</v>
      </c>
      <c r="I30" s="27"/>
      <c r="J30" s="27"/>
    </row>
    <row r="31" spans="1:32" ht="17.25" customHeight="1" x14ac:dyDescent="0.15">
      <c r="A31" s="2"/>
      <c r="B31" s="2"/>
      <c r="C31" s="2"/>
      <c r="D31" s="2"/>
      <c r="E31" s="2"/>
      <c r="F31" s="2"/>
      <c r="G31" s="17" t="s">
        <v>39</v>
      </c>
      <c r="H31" s="24">
        <f>SUM(H18:H30)</f>
        <v>0</v>
      </c>
      <c r="I31" s="24">
        <f t="shared" ref="I31:J31" si="1">SUM(I18:I30)</f>
        <v>0</v>
      </c>
      <c r="J31" s="24">
        <f t="shared" si="1"/>
        <v>0</v>
      </c>
    </row>
    <row r="32" spans="1:32" ht="17.25" customHeight="1" x14ac:dyDescent="0.15">
      <c r="A32" s="2"/>
      <c r="B32" s="2"/>
      <c r="C32" s="2"/>
      <c r="D32" s="2"/>
      <c r="E32" s="2"/>
      <c r="F32" s="2"/>
      <c r="G32" s="17" t="s">
        <v>40</v>
      </c>
      <c r="H32" s="50">
        <f>SUM(H31:J31)</f>
        <v>0</v>
      </c>
      <c r="I32" s="51"/>
      <c r="J32" s="52"/>
    </row>
    <row r="33" spans="1:19" x14ac:dyDescent="0.15">
      <c r="A33" t="s">
        <v>27</v>
      </c>
    </row>
    <row r="34" spans="1:19" x14ac:dyDescent="0.15">
      <c r="A34" s="18" t="s">
        <v>8</v>
      </c>
      <c r="B34" s="46" t="s">
        <v>28</v>
      </c>
      <c r="C34" s="46"/>
      <c r="D34" s="46" t="s">
        <v>57</v>
      </c>
      <c r="E34" s="46"/>
      <c r="F34" s="18" t="s">
        <v>29</v>
      </c>
      <c r="G34" s="18" t="s">
        <v>30</v>
      </c>
    </row>
    <row r="35" spans="1:19" x14ac:dyDescent="0.15">
      <c r="A35" s="26"/>
      <c r="B35" s="38"/>
      <c r="C35" s="38"/>
      <c r="D35" s="44"/>
      <c r="E35" s="44"/>
      <c r="F35" s="28"/>
      <c r="G35" s="37">
        <f>IF(F35="素泊まり",2200,IF(F35="夕食付",700,IF(F35="朝食無料サービス付き",1500,IF(F35="朝食付き",1500,0))))</f>
        <v>0</v>
      </c>
    </row>
    <row r="36" spans="1:19" x14ac:dyDescent="0.15">
      <c r="A36" s="26"/>
      <c r="B36" s="38"/>
      <c r="C36" s="38"/>
      <c r="D36" s="44"/>
      <c r="E36" s="44"/>
      <c r="F36" s="28"/>
      <c r="G36" s="37">
        <f t="shared" ref="G36:G45" si="2">IF(F36="素泊まり",2200,IF(F36="夕食付",700,IF(F36="朝食無料サービス付き",1500,IF(F36="朝食付き",1500,0))))</f>
        <v>0</v>
      </c>
    </row>
    <row r="37" spans="1:19" x14ac:dyDescent="0.15">
      <c r="A37" s="26"/>
      <c r="B37" s="38"/>
      <c r="C37" s="38"/>
      <c r="D37" s="44"/>
      <c r="E37" s="44"/>
      <c r="F37" s="28"/>
      <c r="G37" s="37">
        <f t="shared" si="2"/>
        <v>0</v>
      </c>
    </row>
    <row r="38" spans="1:19" x14ac:dyDescent="0.15">
      <c r="A38" s="26"/>
      <c r="B38" s="38"/>
      <c r="C38" s="38"/>
      <c r="D38" s="44"/>
      <c r="E38" s="44"/>
      <c r="F38" s="28"/>
      <c r="G38" s="37">
        <f t="shared" si="2"/>
        <v>0</v>
      </c>
    </row>
    <row r="39" spans="1:19" x14ac:dyDescent="0.15">
      <c r="A39" s="28"/>
      <c r="B39" s="38"/>
      <c r="C39" s="38"/>
      <c r="D39" s="44"/>
      <c r="E39" s="44"/>
      <c r="F39" s="28"/>
      <c r="G39" s="37">
        <f t="shared" si="2"/>
        <v>0</v>
      </c>
    </row>
    <row r="40" spans="1:19" x14ac:dyDescent="0.15">
      <c r="A40" s="28"/>
      <c r="B40" s="38"/>
      <c r="C40" s="38"/>
      <c r="D40" s="44"/>
      <c r="E40" s="44"/>
      <c r="F40" s="28"/>
      <c r="G40" s="37">
        <f t="shared" si="2"/>
        <v>0</v>
      </c>
    </row>
    <row r="41" spans="1:19" x14ac:dyDescent="0.15">
      <c r="A41" s="28"/>
      <c r="B41" s="38"/>
      <c r="C41" s="38"/>
      <c r="D41" s="44"/>
      <c r="E41" s="44"/>
      <c r="F41" s="28"/>
      <c r="G41" s="37">
        <f t="shared" si="2"/>
        <v>0</v>
      </c>
    </row>
    <row r="42" spans="1:19" x14ac:dyDescent="0.15">
      <c r="A42" s="28"/>
      <c r="B42" s="38"/>
      <c r="C42" s="38"/>
      <c r="D42" s="44"/>
      <c r="E42" s="44"/>
      <c r="F42" s="28"/>
      <c r="G42" s="37">
        <f t="shared" si="2"/>
        <v>0</v>
      </c>
      <c r="P42" t="s">
        <v>31</v>
      </c>
      <c r="Q42" t="s">
        <v>18</v>
      </c>
      <c r="R42" t="s">
        <v>42</v>
      </c>
      <c r="S42" t="s">
        <v>54</v>
      </c>
    </row>
    <row r="43" spans="1:19" x14ac:dyDescent="0.15">
      <c r="A43" s="28"/>
      <c r="B43" s="38"/>
      <c r="C43" s="38"/>
      <c r="D43" s="44"/>
      <c r="E43" s="44"/>
      <c r="F43" s="28"/>
      <c r="G43" s="37">
        <f t="shared" si="2"/>
        <v>0</v>
      </c>
      <c r="P43" t="s">
        <v>32</v>
      </c>
      <c r="Q43" t="s">
        <v>13</v>
      </c>
      <c r="R43" t="s">
        <v>43</v>
      </c>
      <c r="S43" t="s">
        <v>66</v>
      </c>
    </row>
    <row r="44" spans="1:19" x14ac:dyDescent="0.15">
      <c r="A44" s="28"/>
      <c r="B44" s="38"/>
      <c r="C44" s="38"/>
      <c r="D44" s="44"/>
      <c r="E44" s="44"/>
      <c r="F44" s="28"/>
      <c r="G44" s="37">
        <f t="shared" si="2"/>
        <v>0</v>
      </c>
      <c r="P44" t="s">
        <v>58</v>
      </c>
      <c r="Q44" t="s">
        <v>23</v>
      </c>
      <c r="R44" t="s">
        <v>44</v>
      </c>
    </row>
    <row r="45" spans="1:19" x14ac:dyDescent="0.15">
      <c r="A45" s="28"/>
      <c r="B45" s="38"/>
      <c r="C45" s="38"/>
      <c r="D45" s="44"/>
      <c r="E45" s="44"/>
      <c r="F45" s="28"/>
      <c r="G45" s="37">
        <f t="shared" si="2"/>
        <v>0</v>
      </c>
      <c r="P45" t="s">
        <v>33</v>
      </c>
      <c r="Q45" t="s">
        <v>20</v>
      </c>
      <c r="R45" t="s">
        <v>45</v>
      </c>
    </row>
    <row r="46" spans="1:19" x14ac:dyDescent="0.15">
      <c r="A46" s="2"/>
      <c r="B46" s="14"/>
      <c r="C46" s="18" t="s">
        <v>39</v>
      </c>
      <c r="D46" s="42">
        <f>SUM(D35:E45)</f>
        <v>0</v>
      </c>
      <c r="E46" s="43"/>
      <c r="F46" s="22"/>
      <c r="G46" s="20">
        <f>SUM(G35:G45)</f>
        <v>0</v>
      </c>
      <c r="P46" t="s">
        <v>34</v>
      </c>
      <c r="Q46" t="s">
        <v>60</v>
      </c>
    </row>
    <row r="47" spans="1:19" x14ac:dyDescent="0.15">
      <c r="C47" s="36" t="s">
        <v>41</v>
      </c>
      <c r="D47" s="45">
        <f>SUM(D46:G46)</f>
        <v>0</v>
      </c>
      <c r="E47" s="45"/>
      <c r="F47" s="45"/>
      <c r="G47" s="45"/>
      <c r="Q47" t="s">
        <v>21</v>
      </c>
    </row>
    <row r="48" spans="1:19" x14ac:dyDescent="0.15">
      <c r="A48" t="s">
        <v>35</v>
      </c>
      <c r="Q48" t="s">
        <v>22</v>
      </c>
    </row>
    <row r="49" spans="1:16" x14ac:dyDescent="0.15">
      <c r="A49" s="18" t="s">
        <v>8</v>
      </c>
      <c r="B49" s="46" t="s">
        <v>36</v>
      </c>
      <c r="C49" s="46"/>
      <c r="D49" s="47" t="s">
        <v>37</v>
      </c>
      <c r="E49" s="48"/>
      <c r="F49" s="49"/>
      <c r="G49" s="18" t="s">
        <v>38</v>
      </c>
    </row>
    <row r="50" spans="1:16" x14ac:dyDescent="0.15">
      <c r="A50" s="26"/>
      <c r="B50" s="44"/>
      <c r="C50" s="44"/>
      <c r="D50" s="39"/>
      <c r="E50" s="40"/>
      <c r="F50" s="41"/>
      <c r="G50" s="28"/>
    </row>
    <row r="51" spans="1:16" x14ac:dyDescent="0.15">
      <c r="A51" s="28"/>
      <c r="B51" s="44"/>
      <c r="C51" s="44"/>
      <c r="D51" s="39"/>
      <c r="E51" s="40"/>
      <c r="F51" s="41"/>
      <c r="G51" s="28"/>
    </row>
    <row r="52" spans="1:16" x14ac:dyDescent="0.15">
      <c r="A52" s="28"/>
      <c r="B52" s="44"/>
      <c r="C52" s="44"/>
      <c r="D52" s="39"/>
      <c r="E52" s="40"/>
      <c r="F52" s="41"/>
      <c r="G52" s="28"/>
      <c r="P52" t="s">
        <v>68</v>
      </c>
    </row>
    <row r="53" spans="1:16" x14ac:dyDescent="0.15">
      <c r="A53" s="28"/>
      <c r="B53" s="44"/>
      <c r="C53" s="44"/>
      <c r="D53" s="39"/>
      <c r="E53" s="40"/>
      <c r="F53" s="41"/>
      <c r="G53" s="28"/>
      <c r="P53" t="s">
        <v>69</v>
      </c>
    </row>
    <row r="54" spans="1:16" x14ac:dyDescent="0.15">
      <c r="A54" s="28"/>
      <c r="B54" s="44"/>
      <c r="C54" s="44"/>
      <c r="D54" s="39"/>
      <c r="E54" s="40"/>
      <c r="F54" s="41"/>
      <c r="G54" s="28"/>
      <c r="P54" t="s">
        <v>70</v>
      </c>
    </row>
    <row r="55" spans="1:16" x14ac:dyDescent="0.15">
      <c r="A55" s="28"/>
      <c r="B55" s="44"/>
      <c r="C55" s="44"/>
      <c r="D55" s="39"/>
      <c r="E55" s="40"/>
      <c r="F55" s="41"/>
      <c r="G55" s="28"/>
    </row>
    <row r="56" spans="1:16" x14ac:dyDescent="0.15">
      <c r="A56" s="28"/>
      <c r="B56" s="44"/>
      <c r="C56" s="44"/>
      <c r="D56" s="39"/>
      <c r="E56" s="40"/>
      <c r="F56" s="41"/>
      <c r="G56" s="28"/>
    </row>
    <row r="57" spans="1:16" x14ac:dyDescent="0.15">
      <c r="A57" s="28"/>
      <c r="B57" s="44"/>
      <c r="C57" s="44"/>
      <c r="D57" s="39"/>
      <c r="E57" s="40"/>
      <c r="F57" s="41"/>
      <c r="G57" s="28"/>
    </row>
    <row r="58" spans="1:16" x14ac:dyDescent="0.15">
      <c r="A58" s="28"/>
      <c r="B58" s="44"/>
      <c r="C58" s="44"/>
      <c r="D58" s="39"/>
      <c r="E58" s="40"/>
      <c r="F58" s="41"/>
      <c r="G58" s="28"/>
    </row>
    <row r="59" spans="1:16" x14ac:dyDescent="0.15">
      <c r="A59" s="28"/>
      <c r="B59" s="38"/>
      <c r="C59" s="38"/>
      <c r="D59" s="39"/>
      <c r="E59" s="40"/>
      <c r="F59" s="41"/>
      <c r="G59" s="28"/>
    </row>
    <row r="60" spans="1:16" x14ac:dyDescent="0.15">
      <c r="E60" s="17" t="s">
        <v>40</v>
      </c>
      <c r="F60" s="42">
        <f>SUM(G50:G59)</f>
        <v>0</v>
      </c>
      <c r="G60" s="43"/>
    </row>
  </sheetData>
  <sheetProtection algorithmName="SHA-512" hashValue="KUZNixR/lWU34JNULjTCMx4D3vCjYOk3POR+zc6e4biwwnhWjos5Qqlm1M30EQTWd9HxFkd2R2xvbhqBAjXnag==" saltValue="U+B7Z4RI+eVL/3ynB9MzmQ==" spinCount="100000" sheet="1" objects="1" scenarios="1"/>
  <mergeCells count="71">
    <mergeCell ref="A1:C3"/>
    <mergeCell ref="D1:E3"/>
    <mergeCell ref="F2:J10"/>
    <mergeCell ref="A5:A6"/>
    <mergeCell ref="B5:C6"/>
    <mergeCell ref="D5:D6"/>
    <mergeCell ref="A7:A8"/>
    <mergeCell ref="B7:D8"/>
    <mergeCell ref="A9:A10"/>
    <mergeCell ref="B9:D10"/>
    <mergeCell ref="E12:F12"/>
    <mergeCell ref="H12:I12"/>
    <mergeCell ref="B15:F15"/>
    <mergeCell ref="A16:A17"/>
    <mergeCell ref="B16:B17"/>
    <mergeCell ref="C16:C17"/>
    <mergeCell ref="D16:D17"/>
    <mergeCell ref="E16:E17"/>
    <mergeCell ref="F16:F17"/>
    <mergeCell ref="G16:H16"/>
    <mergeCell ref="I16:J16"/>
    <mergeCell ref="H32:J32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D46:E46"/>
    <mergeCell ref="D47:G47"/>
    <mergeCell ref="B49:C49"/>
    <mergeCell ref="D49:F49"/>
    <mergeCell ref="B50:C50"/>
    <mergeCell ref="D50:F50"/>
    <mergeCell ref="B51:C51"/>
    <mergeCell ref="D51:F51"/>
    <mergeCell ref="B52:C52"/>
    <mergeCell ref="D52:F52"/>
    <mergeCell ref="B53:C53"/>
    <mergeCell ref="D53:F53"/>
    <mergeCell ref="B54:C54"/>
    <mergeCell ref="D54:F54"/>
    <mergeCell ref="B55:C55"/>
    <mergeCell ref="D55:F55"/>
    <mergeCell ref="B59:C59"/>
    <mergeCell ref="D59:F59"/>
    <mergeCell ref="F60:G60"/>
    <mergeCell ref="B56:C56"/>
    <mergeCell ref="D56:F56"/>
    <mergeCell ref="B57:C57"/>
    <mergeCell ref="D57:F57"/>
    <mergeCell ref="B58:C58"/>
    <mergeCell ref="D58:F58"/>
  </mergeCells>
  <phoneticPr fontId="2"/>
  <conditionalFormatting sqref="H18:H32 I31:J31">
    <cfRule type="cellIs" dxfId="1" priority="1" operator="equal">
      <formula>0</formula>
    </cfRule>
  </conditionalFormatting>
  <dataValidations count="5">
    <dataValidation type="list" allowBlank="1" showInputMessage="1" showErrorMessage="1" sqref="B12" xr:uid="{00000000-0002-0000-0000-000000000000}">
      <formula1>$P$52:$P$54</formula1>
    </dataValidation>
    <dataValidation type="list" allowBlank="1" showInputMessage="1" showErrorMessage="1" sqref="F31:F32 E18:E32" xr:uid="{00000000-0002-0000-0000-000001000000}">
      <formula1>$Q$42:$Q$48</formula1>
    </dataValidation>
    <dataValidation type="list" allowBlank="1" showInputMessage="1" showErrorMessage="1" sqref="B7:D8" xr:uid="{00000000-0002-0000-0000-000002000000}">
      <formula1>$R$42:$R$45</formula1>
    </dataValidation>
    <dataValidation type="list" allowBlank="1" showInputMessage="1" showErrorMessage="1" sqref="F18:F30" xr:uid="{00000000-0002-0000-0000-000003000000}">
      <formula1>$S$42:$S$43</formula1>
    </dataValidation>
    <dataValidation type="list" allowBlank="1" showInputMessage="1" showErrorMessage="1" sqref="F35:F46" xr:uid="{00000000-0002-0000-0000-000004000000}">
      <formula1>$P$42:$P$46</formula1>
    </dataValidation>
  </dataValidation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view="pageBreakPreview" zoomScale="115" zoomScaleNormal="100" zoomScaleSheetLayoutView="115" workbookViewId="0">
      <selection activeCell="F19" sqref="F19"/>
    </sheetView>
  </sheetViews>
  <sheetFormatPr defaultRowHeight="13.5" x14ac:dyDescent="0.15"/>
  <cols>
    <col min="2" max="4" width="9.875" customWidth="1"/>
    <col min="6" max="6" width="10.125" customWidth="1"/>
    <col min="9" max="9" width="11" customWidth="1"/>
    <col min="10" max="10" width="12" customWidth="1"/>
    <col min="11" max="11" width="2.75" customWidth="1"/>
  </cols>
  <sheetData>
    <row r="1" spans="1:32" ht="13.5" customHeight="1" x14ac:dyDescent="0.15">
      <c r="A1" s="62" t="s">
        <v>0</v>
      </c>
      <c r="B1" s="62"/>
      <c r="C1" s="62"/>
      <c r="D1" s="64" t="s">
        <v>65</v>
      </c>
      <c r="E1" s="64"/>
      <c r="F1" s="1"/>
      <c r="G1" s="4"/>
      <c r="H1" s="3"/>
      <c r="I1" s="3"/>
      <c r="J1" s="3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7"/>
      <c r="AD1" s="7"/>
    </row>
    <row r="2" spans="1:32" ht="13.5" customHeight="1" x14ac:dyDescent="0.15">
      <c r="A2" s="63"/>
      <c r="B2" s="63"/>
      <c r="C2" s="63"/>
      <c r="D2" s="64"/>
      <c r="E2" s="64"/>
      <c r="F2" s="65" t="s">
        <v>75</v>
      </c>
      <c r="G2" s="66"/>
      <c r="H2" s="66"/>
      <c r="I2" s="66"/>
      <c r="J2" s="6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/>
      <c r="AC2" s="5"/>
      <c r="AD2" s="5"/>
    </row>
    <row r="3" spans="1:32" x14ac:dyDescent="0.15">
      <c r="A3" s="63"/>
      <c r="B3" s="63"/>
      <c r="C3" s="63"/>
      <c r="D3" s="64"/>
      <c r="E3" s="64"/>
      <c r="F3" s="68"/>
      <c r="G3" s="69"/>
      <c r="H3" s="69"/>
      <c r="I3" s="69"/>
      <c r="J3" s="7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/>
      <c r="AC3" s="5"/>
      <c r="AD3" s="5"/>
    </row>
    <row r="4" spans="1:32" ht="13.5" customHeight="1" x14ac:dyDescent="0.15">
      <c r="A4" s="8" t="s">
        <v>1</v>
      </c>
      <c r="B4" s="12"/>
      <c r="C4" s="12"/>
      <c r="D4" s="12"/>
      <c r="E4" s="12"/>
      <c r="F4" s="68"/>
      <c r="G4" s="69"/>
      <c r="H4" s="69"/>
      <c r="I4" s="69"/>
      <c r="J4" s="7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1"/>
      <c r="AE4" s="9"/>
      <c r="AF4" s="13"/>
    </row>
    <row r="5" spans="1:32" ht="13.5" customHeight="1" x14ac:dyDescent="0.15">
      <c r="A5" s="74" t="s">
        <v>2</v>
      </c>
      <c r="B5" s="87" t="s">
        <v>62</v>
      </c>
      <c r="C5" s="88"/>
      <c r="D5" s="79" t="s">
        <v>5</v>
      </c>
      <c r="E5" s="10"/>
      <c r="F5" s="68"/>
      <c r="G5" s="69"/>
      <c r="H5" s="69"/>
      <c r="I5" s="69"/>
      <c r="J5" s="7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9"/>
      <c r="AF5" s="13"/>
    </row>
    <row r="6" spans="1:32" x14ac:dyDescent="0.15">
      <c r="A6" s="74"/>
      <c r="B6" s="89"/>
      <c r="C6" s="90"/>
      <c r="D6" s="80"/>
      <c r="E6" s="10"/>
      <c r="F6" s="68"/>
      <c r="G6" s="69"/>
      <c r="H6" s="69"/>
      <c r="I6" s="69"/>
      <c r="J6" s="7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11"/>
      <c r="AD6" s="11"/>
      <c r="AE6" s="9"/>
      <c r="AF6" s="13"/>
    </row>
    <row r="7" spans="1:32" x14ac:dyDescent="0.15">
      <c r="A7" s="81" t="s">
        <v>3</v>
      </c>
      <c r="B7" s="91" t="s">
        <v>42</v>
      </c>
      <c r="C7" s="92"/>
      <c r="D7" s="93"/>
      <c r="E7" s="10"/>
      <c r="F7" s="68"/>
      <c r="G7" s="69"/>
      <c r="H7" s="69"/>
      <c r="I7" s="69"/>
      <c r="J7" s="7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9"/>
      <c r="AF7" s="13"/>
    </row>
    <row r="8" spans="1:32" x14ac:dyDescent="0.15">
      <c r="A8" s="81"/>
      <c r="B8" s="89"/>
      <c r="C8" s="90"/>
      <c r="D8" s="80"/>
      <c r="E8" s="10"/>
      <c r="F8" s="68"/>
      <c r="G8" s="69"/>
      <c r="H8" s="69"/>
      <c r="I8" s="69"/>
      <c r="J8" s="7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9"/>
      <c r="AF8" s="13"/>
    </row>
    <row r="9" spans="1:32" x14ac:dyDescent="0.15">
      <c r="A9" s="81" t="s">
        <v>4</v>
      </c>
      <c r="B9" s="87" t="s">
        <v>61</v>
      </c>
      <c r="C9" s="88"/>
      <c r="D9" s="79"/>
      <c r="E9" s="10"/>
      <c r="F9" s="68"/>
      <c r="G9" s="69"/>
      <c r="H9" s="69"/>
      <c r="I9" s="69"/>
      <c r="J9" s="7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  <c r="AC9" s="11"/>
      <c r="AD9" s="11"/>
      <c r="AE9" s="9"/>
      <c r="AF9" s="13"/>
    </row>
    <row r="10" spans="1:32" x14ac:dyDescent="0.15">
      <c r="A10" s="81"/>
      <c r="B10" s="89"/>
      <c r="C10" s="90"/>
      <c r="D10" s="80"/>
      <c r="E10" s="9"/>
      <c r="F10" s="71"/>
      <c r="G10" s="72"/>
      <c r="H10" s="72"/>
      <c r="I10" s="72"/>
      <c r="J10" s="73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  <c r="AF10" s="13"/>
    </row>
    <row r="11" spans="1:32" ht="14.25" thickBot="1" x14ac:dyDescent="0.2">
      <c r="A11" s="9"/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9"/>
      <c r="AF11" s="13"/>
    </row>
    <row r="12" spans="1:32" ht="32.25" customHeight="1" thickBot="1" x14ac:dyDescent="0.2">
      <c r="A12" s="18" t="s">
        <v>67</v>
      </c>
      <c r="B12" s="32" t="s">
        <v>68</v>
      </c>
      <c r="C12" s="33" t="s">
        <v>72</v>
      </c>
      <c r="D12" s="34" t="s">
        <v>73</v>
      </c>
      <c r="E12" s="94" t="s">
        <v>74</v>
      </c>
      <c r="F12" s="95"/>
      <c r="G12" s="35" t="s">
        <v>71</v>
      </c>
      <c r="H12" s="55">
        <f>H32+D47+F60</f>
        <v>57210</v>
      </c>
      <c r="I12" s="56"/>
      <c r="J12" s="29" t="s">
        <v>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1"/>
      <c r="AE12" s="9"/>
      <c r="AF12" s="13"/>
    </row>
    <row r="13" spans="1:3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3"/>
    </row>
    <row r="14" spans="1:32" x14ac:dyDescent="0.15">
      <c r="A14" s="9" t="s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3"/>
    </row>
    <row r="15" spans="1:32" x14ac:dyDescent="0.15">
      <c r="A15" s="9" t="s">
        <v>25</v>
      </c>
      <c r="B15" s="57" t="s">
        <v>26</v>
      </c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3"/>
    </row>
    <row r="16" spans="1:32" ht="13.5" customHeight="1" x14ac:dyDescent="0.15">
      <c r="A16" s="58" t="s">
        <v>8</v>
      </c>
      <c r="B16" s="58" t="s">
        <v>11</v>
      </c>
      <c r="C16" s="58" t="s">
        <v>10</v>
      </c>
      <c r="D16" s="58" t="s">
        <v>12</v>
      </c>
      <c r="E16" s="58" t="s">
        <v>9</v>
      </c>
      <c r="F16" s="58" t="s">
        <v>53</v>
      </c>
      <c r="G16" s="60" t="s">
        <v>13</v>
      </c>
      <c r="H16" s="61"/>
      <c r="I16" s="60" t="s">
        <v>17</v>
      </c>
      <c r="J16" s="61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8.75" customHeight="1" x14ac:dyDescent="0.15">
      <c r="A17" s="59"/>
      <c r="B17" s="59"/>
      <c r="C17" s="59"/>
      <c r="D17" s="59"/>
      <c r="E17" s="59"/>
      <c r="F17" s="59"/>
      <c r="G17" s="15" t="s">
        <v>24</v>
      </c>
      <c r="H17" s="15" t="s">
        <v>14</v>
      </c>
      <c r="I17" s="15" t="s">
        <v>16</v>
      </c>
      <c r="J17" s="25" t="s">
        <v>15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7.25" customHeight="1" x14ac:dyDescent="0.15">
      <c r="A18" s="21">
        <v>44013</v>
      </c>
      <c r="B18" s="16" t="s">
        <v>46</v>
      </c>
      <c r="C18" s="16"/>
      <c r="D18" s="16" t="s">
        <v>47</v>
      </c>
      <c r="E18" s="16" t="s">
        <v>13</v>
      </c>
      <c r="F18" s="16" t="s">
        <v>54</v>
      </c>
      <c r="G18" s="16">
        <v>2.2000000000000002</v>
      </c>
      <c r="H18" s="23">
        <f>(INT(G18))*30</f>
        <v>60</v>
      </c>
      <c r="I18" s="23"/>
      <c r="J18" s="23"/>
    </row>
    <row r="19" spans="1:32" ht="17.25" customHeight="1" x14ac:dyDescent="0.15">
      <c r="A19" s="21">
        <v>44013</v>
      </c>
      <c r="B19" s="16" t="s">
        <v>48</v>
      </c>
      <c r="C19" s="16" t="s">
        <v>49</v>
      </c>
      <c r="D19" s="16" t="s">
        <v>50</v>
      </c>
      <c r="E19" s="16" t="s">
        <v>23</v>
      </c>
      <c r="F19" s="16" t="s">
        <v>54</v>
      </c>
      <c r="G19" s="16"/>
      <c r="H19" s="23">
        <f t="shared" ref="H19:H30" si="0">(INT(G19))*30</f>
        <v>0</v>
      </c>
      <c r="I19" s="23">
        <v>4070</v>
      </c>
      <c r="J19" s="23">
        <v>2550</v>
      </c>
    </row>
    <row r="20" spans="1:32" ht="17.25" customHeight="1" x14ac:dyDescent="0.15">
      <c r="A20" s="21">
        <v>44013</v>
      </c>
      <c r="B20" s="16" t="s">
        <v>51</v>
      </c>
      <c r="C20" s="16"/>
      <c r="D20" s="16" t="s">
        <v>52</v>
      </c>
      <c r="E20" s="16" t="s">
        <v>19</v>
      </c>
      <c r="F20" s="16" t="s">
        <v>54</v>
      </c>
      <c r="G20" s="16"/>
      <c r="H20" s="23">
        <f t="shared" si="0"/>
        <v>0</v>
      </c>
      <c r="I20" s="23">
        <v>220</v>
      </c>
      <c r="J20" s="23"/>
    </row>
    <row r="21" spans="1:32" ht="17.25" customHeight="1" x14ac:dyDescent="0.15">
      <c r="A21" s="21">
        <v>44013</v>
      </c>
      <c r="B21" s="16" t="s">
        <v>52</v>
      </c>
      <c r="C21" s="16"/>
      <c r="D21" s="16" t="s">
        <v>55</v>
      </c>
      <c r="E21" s="16" t="s">
        <v>19</v>
      </c>
      <c r="F21" s="16" t="s">
        <v>54</v>
      </c>
      <c r="G21" s="16"/>
      <c r="H21" s="23">
        <f t="shared" si="0"/>
        <v>0</v>
      </c>
      <c r="I21" s="23">
        <v>220</v>
      </c>
      <c r="J21" s="23"/>
    </row>
    <row r="22" spans="1:32" ht="17.25" customHeight="1" x14ac:dyDescent="0.15">
      <c r="A22" s="21">
        <v>44014</v>
      </c>
      <c r="B22" s="16" t="s">
        <v>55</v>
      </c>
      <c r="C22" s="16"/>
      <c r="D22" s="16" t="s">
        <v>52</v>
      </c>
      <c r="E22" s="16" t="s">
        <v>19</v>
      </c>
      <c r="F22" s="16" t="s">
        <v>66</v>
      </c>
      <c r="G22" s="16"/>
      <c r="H22" s="23">
        <f t="shared" si="0"/>
        <v>0</v>
      </c>
      <c r="I22" s="23">
        <v>440</v>
      </c>
      <c r="J22" s="23"/>
    </row>
    <row r="23" spans="1:32" ht="17.25" customHeight="1" x14ac:dyDescent="0.15">
      <c r="A23" s="21">
        <v>44015</v>
      </c>
      <c r="B23" s="16" t="s">
        <v>55</v>
      </c>
      <c r="C23" s="16"/>
      <c r="D23" s="16" t="s">
        <v>52</v>
      </c>
      <c r="E23" s="16" t="s">
        <v>19</v>
      </c>
      <c r="F23" s="16" t="s">
        <v>66</v>
      </c>
      <c r="G23" s="16"/>
      <c r="H23" s="23">
        <f t="shared" si="0"/>
        <v>0</v>
      </c>
      <c r="I23" s="23">
        <v>440</v>
      </c>
      <c r="J23" s="23"/>
    </row>
    <row r="24" spans="1:32" ht="17.25" customHeight="1" x14ac:dyDescent="0.15">
      <c r="A24" s="21">
        <v>44016</v>
      </c>
      <c r="B24" s="16" t="s">
        <v>55</v>
      </c>
      <c r="C24" s="16"/>
      <c r="D24" s="16" t="s">
        <v>52</v>
      </c>
      <c r="E24" s="16" t="s">
        <v>19</v>
      </c>
      <c r="F24" s="16" t="s">
        <v>66</v>
      </c>
      <c r="G24" s="16"/>
      <c r="H24" s="23">
        <f t="shared" si="0"/>
        <v>0</v>
      </c>
      <c r="I24" s="23">
        <v>440</v>
      </c>
      <c r="J24" s="23"/>
    </row>
    <row r="25" spans="1:32" ht="17.25" customHeight="1" x14ac:dyDescent="0.15">
      <c r="A25" s="21">
        <v>44017</v>
      </c>
      <c r="B25" s="16" t="s">
        <v>55</v>
      </c>
      <c r="C25" s="16"/>
      <c r="D25" s="16" t="s">
        <v>52</v>
      </c>
      <c r="E25" s="16" t="s">
        <v>19</v>
      </c>
      <c r="F25" s="16" t="s">
        <v>54</v>
      </c>
      <c r="G25" s="16"/>
      <c r="H25" s="23">
        <f t="shared" si="0"/>
        <v>0</v>
      </c>
      <c r="I25" s="23">
        <v>220</v>
      </c>
      <c r="J25" s="23"/>
    </row>
    <row r="26" spans="1:32" ht="17.25" customHeight="1" x14ac:dyDescent="0.15">
      <c r="A26" s="21">
        <v>44017</v>
      </c>
      <c r="B26" s="16" t="s">
        <v>52</v>
      </c>
      <c r="C26" s="16"/>
      <c r="D26" s="16" t="s">
        <v>51</v>
      </c>
      <c r="E26" s="16" t="s">
        <v>19</v>
      </c>
      <c r="F26" s="16" t="s">
        <v>54</v>
      </c>
      <c r="G26" s="16"/>
      <c r="H26" s="23">
        <f t="shared" si="0"/>
        <v>0</v>
      </c>
      <c r="I26" s="23">
        <v>220</v>
      </c>
      <c r="J26" s="23"/>
    </row>
    <row r="27" spans="1:32" ht="17.25" customHeight="1" x14ac:dyDescent="0.15">
      <c r="A27" s="21">
        <v>44017</v>
      </c>
      <c r="B27" s="16" t="s">
        <v>50</v>
      </c>
      <c r="C27" s="16" t="s">
        <v>49</v>
      </c>
      <c r="D27" s="16" t="s">
        <v>48</v>
      </c>
      <c r="E27" s="16" t="s">
        <v>23</v>
      </c>
      <c r="F27" s="16" t="s">
        <v>54</v>
      </c>
      <c r="G27" s="16"/>
      <c r="H27" s="23">
        <f t="shared" si="0"/>
        <v>0</v>
      </c>
      <c r="I27" s="23">
        <v>4070</v>
      </c>
      <c r="J27" s="23">
        <v>2550</v>
      </c>
    </row>
    <row r="28" spans="1:32" ht="17.25" customHeight="1" x14ac:dyDescent="0.15">
      <c r="A28" s="21">
        <v>44017</v>
      </c>
      <c r="B28" s="16" t="s">
        <v>56</v>
      </c>
      <c r="C28" s="16"/>
      <c r="D28" s="16" t="s">
        <v>46</v>
      </c>
      <c r="E28" s="16" t="s">
        <v>13</v>
      </c>
      <c r="F28" s="16" t="s">
        <v>54</v>
      </c>
      <c r="G28" s="16">
        <v>2.2000000000000002</v>
      </c>
      <c r="H28" s="23">
        <f t="shared" si="0"/>
        <v>60</v>
      </c>
      <c r="I28" s="23"/>
      <c r="J28" s="23"/>
    </row>
    <row r="29" spans="1:32" ht="17.25" customHeight="1" x14ac:dyDescent="0.15">
      <c r="A29" s="16"/>
      <c r="B29" s="16"/>
      <c r="C29" s="16"/>
      <c r="D29" s="16"/>
      <c r="E29" s="16"/>
      <c r="F29" s="16"/>
      <c r="G29" s="16"/>
      <c r="H29" s="23">
        <f t="shared" si="0"/>
        <v>0</v>
      </c>
      <c r="I29" s="23"/>
      <c r="J29" s="23"/>
    </row>
    <row r="30" spans="1:32" ht="17.25" customHeight="1" x14ac:dyDescent="0.15">
      <c r="A30" s="16"/>
      <c r="B30" s="16"/>
      <c r="C30" s="16"/>
      <c r="D30" s="16"/>
      <c r="E30" s="16"/>
      <c r="F30" s="16"/>
      <c r="G30" s="16"/>
      <c r="H30" s="23">
        <f t="shared" si="0"/>
        <v>0</v>
      </c>
      <c r="I30" s="23"/>
      <c r="J30" s="23"/>
    </row>
    <row r="31" spans="1:32" ht="17.25" customHeight="1" x14ac:dyDescent="0.15">
      <c r="A31" s="2"/>
      <c r="B31" s="2"/>
      <c r="C31" s="2"/>
      <c r="D31" s="2"/>
      <c r="E31" s="2"/>
      <c r="F31" s="2"/>
      <c r="G31" s="16" t="s">
        <v>39</v>
      </c>
      <c r="H31" s="24">
        <f>SUM(H18:H30)</f>
        <v>120</v>
      </c>
      <c r="I31" s="24">
        <f t="shared" ref="I31:J31" si="1">SUM(I18:I30)</f>
        <v>10340</v>
      </c>
      <c r="J31" s="24">
        <f t="shared" si="1"/>
        <v>5100</v>
      </c>
    </row>
    <row r="32" spans="1:32" ht="17.25" customHeight="1" x14ac:dyDescent="0.15">
      <c r="A32" s="2"/>
      <c r="B32" s="2"/>
      <c r="C32" s="2"/>
      <c r="D32" s="2"/>
      <c r="E32" s="2"/>
      <c r="F32" s="2"/>
      <c r="G32" s="16" t="s">
        <v>40</v>
      </c>
      <c r="H32" s="50">
        <f>SUM(H31:J31)</f>
        <v>15560</v>
      </c>
      <c r="I32" s="51"/>
      <c r="J32" s="52"/>
    </row>
    <row r="33" spans="1:19" x14ac:dyDescent="0.15">
      <c r="A33" t="s">
        <v>27</v>
      </c>
    </row>
    <row r="34" spans="1:19" x14ac:dyDescent="0.15">
      <c r="A34" s="18" t="s">
        <v>8</v>
      </c>
      <c r="B34" s="46" t="s">
        <v>28</v>
      </c>
      <c r="C34" s="46"/>
      <c r="D34" s="46" t="s">
        <v>57</v>
      </c>
      <c r="E34" s="46"/>
      <c r="F34" s="18" t="s">
        <v>29</v>
      </c>
      <c r="G34" s="18" t="s">
        <v>30</v>
      </c>
    </row>
    <row r="35" spans="1:19" x14ac:dyDescent="0.15">
      <c r="A35" s="21">
        <v>44013</v>
      </c>
      <c r="B35" s="46" t="s">
        <v>59</v>
      </c>
      <c r="C35" s="46"/>
      <c r="D35" s="96">
        <v>9350</v>
      </c>
      <c r="E35" s="96"/>
      <c r="F35" s="16" t="s">
        <v>32</v>
      </c>
      <c r="G35" s="16">
        <f t="shared" ref="G35:G45" si="2">IF(F35="素泊まり",2200,IF(F35="夕食付",700,IF(F35="朝食無料サービス付き",1500,IF(F35="朝食付き",1500,0))))</f>
        <v>1500</v>
      </c>
    </row>
    <row r="36" spans="1:19" x14ac:dyDescent="0.15">
      <c r="A36" s="21">
        <v>44014</v>
      </c>
      <c r="B36" s="46" t="s">
        <v>59</v>
      </c>
      <c r="C36" s="46"/>
      <c r="D36" s="96">
        <v>9900</v>
      </c>
      <c r="E36" s="96"/>
      <c r="F36" s="16" t="s">
        <v>34</v>
      </c>
      <c r="G36" s="16">
        <f t="shared" si="2"/>
        <v>0</v>
      </c>
    </row>
    <row r="37" spans="1:19" x14ac:dyDescent="0.15">
      <c r="A37" s="21">
        <v>44015</v>
      </c>
      <c r="B37" s="46" t="s">
        <v>59</v>
      </c>
      <c r="C37" s="46"/>
      <c r="D37" s="96">
        <v>8250</v>
      </c>
      <c r="E37" s="96"/>
      <c r="F37" s="16" t="s">
        <v>32</v>
      </c>
      <c r="G37" s="16">
        <f t="shared" si="2"/>
        <v>1500</v>
      </c>
    </row>
    <row r="38" spans="1:19" x14ac:dyDescent="0.15">
      <c r="A38" s="21">
        <v>44016</v>
      </c>
      <c r="B38" s="46" t="s">
        <v>59</v>
      </c>
      <c r="C38" s="46"/>
      <c r="D38" s="96">
        <v>7700</v>
      </c>
      <c r="E38" s="96"/>
      <c r="F38" s="16" t="s">
        <v>31</v>
      </c>
      <c r="G38" s="16">
        <f t="shared" si="2"/>
        <v>2200</v>
      </c>
    </row>
    <row r="39" spans="1:19" x14ac:dyDescent="0.15">
      <c r="A39" s="16"/>
      <c r="B39" s="46"/>
      <c r="C39" s="46"/>
      <c r="D39" s="96"/>
      <c r="E39" s="96"/>
      <c r="F39" s="16"/>
      <c r="G39" s="16">
        <f t="shared" si="2"/>
        <v>0</v>
      </c>
    </row>
    <row r="40" spans="1:19" x14ac:dyDescent="0.15">
      <c r="A40" s="16"/>
      <c r="B40" s="46"/>
      <c r="C40" s="46"/>
      <c r="D40" s="96"/>
      <c r="E40" s="96"/>
      <c r="F40" s="16"/>
      <c r="G40" s="16">
        <f t="shared" si="2"/>
        <v>0</v>
      </c>
    </row>
    <row r="41" spans="1:19" x14ac:dyDescent="0.15">
      <c r="A41" s="16"/>
      <c r="B41" s="46"/>
      <c r="C41" s="46"/>
      <c r="D41" s="96"/>
      <c r="E41" s="96"/>
      <c r="F41" s="16"/>
      <c r="G41" s="16">
        <f t="shared" si="2"/>
        <v>0</v>
      </c>
    </row>
    <row r="42" spans="1:19" x14ac:dyDescent="0.15">
      <c r="A42" s="16"/>
      <c r="B42" s="46"/>
      <c r="C42" s="46"/>
      <c r="D42" s="96"/>
      <c r="E42" s="96"/>
      <c r="F42" s="16"/>
      <c r="G42" s="16">
        <f t="shared" si="2"/>
        <v>0</v>
      </c>
      <c r="P42" t="s">
        <v>31</v>
      </c>
      <c r="Q42" t="s">
        <v>18</v>
      </c>
      <c r="R42" t="s">
        <v>42</v>
      </c>
      <c r="S42" t="s">
        <v>54</v>
      </c>
    </row>
    <row r="43" spans="1:19" x14ac:dyDescent="0.15">
      <c r="A43" s="16"/>
      <c r="B43" s="46"/>
      <c r="C43" s="46"/>
      <c r="D43" s="96"/>
      <c r="E43" s="96"/>
      <c r="F43" s="16"/>
      <c r="G43" s="16">
        <f t="shared" si="2"/>
        <v>0</v>
      </c>
      <c r="P43" t="s">
        <v>32</v>
      </c>
      <c r="Q43" t="s">
        <v>13</v>
      </c>
      <c r="R43" t="s">
        <v>43</v>
      </c>
      <c r="S43" t="s">
        <v>66</v>
      </c>
    </row>
    <row r="44" spans="1:19" x14ac:dyDescent="0.15">
      <c r="A44" s="16"/>
      <c r="B44" s="46"/>
      <c r="C44" s="46"/>
      <c r="D44" s="96"/>
      <c r="E44" s="96"/>
      <c r="F44" s="16"/>
      <c r="G44" s="16">
        <f t="shared" si="2"/>
        <v>0</v>
      </c>
      <c r="P44" t="s">
        <v>58</v>
      </c>
      <c r="Q44" t="s">
        <v>23</v>
      </c>
      <c r="R44" t="s">
        <v>44</v>
      </c>
    </row>
    <row r="45" spans="1:19" x14ac:dyDescent="0.15">
      <c r="A45" s="16"/>
      <c r="B45" s="46"/>
      <c r="C45" s="46"/>
      <c r="D45" s="96"/>
      <c r="E45" s="96"/>
      <c r="F45" s="16"/>
      <c r="G45" s="16">
        <f t="shared" si="2"/>
        <v>0</v>
      </c>
      <c r="P45" t="s">
        <v>33</v>
      </c>
      <c r="Q45" t="s">
        <v>20</v>
      </c>
      <c r="R45" t="s">
        <v>45</v>
      </c>
    </row>
    <row r="46" spans="1:19" x14ac:dyDescent="0.15">
      <c r="A46" s="2"/>
      <c r="B46" s="14"/>
      <c r="C46" s="18" t="s">
        <v>39</v>
      </c>
      <c r="D46" s="42">
        <f>SUM(D35:E45)</f>
        <v>35200</v>
      </c>
      <c r="E46" s="43"/>
      <c r="F46" s="22"/>
      <c r="G46" s="19">
        <f>SUM(G35:G45)</f>
        <v>5200</v>
      </c>
      <c r="P46" t="s">
        <v>34</v>
      </c>
      <c r="Q46" t="s">
        <v>60</v>
      </c>
    </row>
    <row r="47" spans="1:19" x14ac:dyDescent="0.15">
      <c r="C47" s="16" t="s">
        <v>41</v>
      </c>
      <c r="D47" s="45">
        <f>SUM(D46:G46)</f>
        <v>40400</v>
      </c>
      <c r="E47" s="45"/>
      <c r="F47" s="45"/>
      <c r="G47" s="45"/>
      <c r="Q47" t="s">
        <v>21</v>
      </c>
    </row>
    <row r="48" spans="1:19" x14ac:dyDescent="0.15">
      <c r="A48" t="s">
        <v>35</v>
      </c>
      <c r="Q48" t="s">
        <v>22</v>
      </c>
    </row>
    <row r="49" spans="1:16" x14ac:dyDescent="0.15">
      <c r="A49" s="18" t="s">
        <v>8</v>
      </c>
      <c r="B49" s="46" t="s">
        <v>36</v>
      </c>
      <c r="C49" s="46"/>
      <c r="D49" s="47" t="s">
        <v>37</v>
      </c>
      <c r="E49" s="48"/>
      <c r="F49" s="49"/>
      <c r="G49" s="18" t="s">
        <v>38</v>
      </c>
    </row>
    <row r="50" spans="1:16" x14ac:dyDescent="0.15">
      <c r="A50" s="21">
        <v>44017</v>
      </c>
      <c r="B50" s="96" t="s">
        <v>63</v>
      </c>
      <c r="C50" s="96"/>
      <c r="D50" s="97" t="s">
        <v>64</v>
      </c>
      <c r="E50" s="98"/>
      <c r="F50" s="99"/>
      <c r="G50" s="16">
        <v>1250</v>
      </c>
    </row>
    <row r="51" spans="1:16" x14ac:dyDescent="0.15">
      <c r="A51" s="16"/>
      <c r="B51" s="96"/>
      <c r="C51" s="96"/>
      <c r="D51" s="97"/>
      <c r="E51" s="98"/>
      <c r="F51" s="99"/>
      <c r="G51" s="16"/>
    </row>
    <row r="52" spans="1:16" x14ac:dyDescent="0.15">
      <c r="A52" s="16"/>
      <c r="B52" s="96"/>
      <c r="C52" s="96"/>
      <c r="D52" s="97"/>
      <c r="E52" s="98"/>
      <c r="F52" s="99"/>
      <c r="G52" s="16"/>
      <c r="P52" t="s">
        <v>68</v>
      </c>
    </row>
    <row r="53" spans="1:16" x14ac:dyDescent="0.15">
      <c r="A53" s="16"/>
      <c r="B53" s="96"/>
      <c r="C53" s="96"/>
      <c r="D53" s="97"/>
      <c r="E53" s="98"/>
      <c r="F53" s="99"/>
      <c r="G53" s="16"/>
      <c r="P53" t="s">
        <v>69</v>
      </c>
    </row>
    <row r="54" spans="1:16" x14ac:dyDescent="0.15">
      <c r="A54" s="16"/>
      <c r="B54" s="96"/>
      <c r="C54" s="96"/>
      <c r="D54" s="97"/>
      <c r="E54" s="98"/>
      <c r="F54" s="99"/>
      <c r="G54" s="16"/>
      <c r="P54" t="s">
        <v>70</v>
      </c>
    </row>
    <row r="55" spans="1:16" x14ac:dyDescent="0.15">
      <c r="A55" s="16"/>
      <c r="B55" s="96"/>
      <c r="C55" s="96"/>
      <c r="D55" s="97"/>
      <c r="E55" s="98"/>
      <c r="F55" s="99"/>
      <c r="G55" s="16"/>
    </row>
    <row r="56" spans="1:16" x14ac:dyDescent="0.15">
      <c r="A56" s="16"/>
      <c r="B56" s="96"/>
      <c r="C56" s="96"/>
      <c r="D56" s="97"/>
      <c r="E56" s="98"/>
      <c r="F56" s="99"/>
      <c r="G56" s="16"/>
    </row>
    <row r="57" spans="1:16" x14ac:dyDescent="0.15">
      <c r="A57" s="16"/>
      <c r="B57" s="96"/>
      <c r="C57" s="96"/>
      <c r="D57" s="97"/>
      <c r="E57" s="98"/>
      <c r="F57" s="99"/>
      <c r="G57" s="16"/>
    </row>
    <row r="58" spans="1:16" x14ac:dyDescent="0.15">
      <c r="A58" s="16"/>
      <c r="B58" s="96"/>
      <c r="C58" s="96"/>
      <c r="D58" s="97"/>
      <c r="E58" s="98"/>
      <c r="F58" s="99"/>
      <c r="G58" s="16"/>
    </row>
    <row r="59" spans="1:16" x14ac:dyDescent="0.15">
      <c r="A59" s="16"/>
      <c r="B59" s="46"/>
      <c r="C59" s="46"/>
      <c r="D59" s="97"/>
      <c r="E59" s="98"/>
      <c r="F59" s="99"/>
      <c r="G59" s="16"/>
    </row>
    <row r="60" spans="1:16" x14ac:dyDescent="0.15">
      <c r="E60" s="16" t="s">
        <v>40</v>
      </c>
      <c r="F60" s="42">
        <f>SUM(G50:G59)</f>
        <v>1250</v>
      </c>
      <c r="G60" s="43"/>
    </row>
  </sheetData>
  <mergeCells count="71">
    <mergeCell ref="D47:G47"/>
    <mergeCell ref="B44:C44"/>
    <mergeCell ref="D44:E44"/>
    <mergeCell ref="B45:C45"/>
    <mergeCell ref="D45:E45"/>
    <mergeCell ref="D46:E46"/>
    <mergeCell ref="B58:C58"/>
    <mergeCell ref="D58:F58"/>
    <mergeCell ref="B59:C59"/>
    <mergeCell ref="D59:F59"/>
    <mergeCell ref="B50:C50"/>
    <mergeCell ref="D50:F50"/>
    <mergeCell ref="B51:C51"/>
    <mergeCell ref="D51:F51"/>
    <mergeCell ref="F60:G60"/>
    <mergeCell ref="B15:F15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49:C49"/>
    <mergeCell ref="D49:F49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34:C34"/>
    <mergeCell ref="D34:E34"/>
    <mergeCell ref="A9:A10"/>
    <mergeCell ref="B9:D10"/>
    <mergeCell ref="H12:I12"/>
    <mergeCell ref="A16:A17"/>
    <mergeCell ref="B16:B17"/>
    <mergeCell ref="C16:C17"/>
    <mergeCell ref="D16:D17"/>
    <mergeCell ref="E12:F12"/>
    <mergeCell ref="E16:E17"/>
    <mergeCell ref="F16:F17"/>
    <mergeCell ref="G16:H16"/>
    <mergeCell ref="I16:J16"/>
    <mergeCell ref="H32:J32"/>
    <mergeCell ref="F2:J10"/>
    <mergeCell ref="A1:C3"/>
    <mergeCell ref="A5:A6"/>
    <mergeCell ref="B5:C6"/>
    <mergeCell ref="D5:D6"/>
    <mergeCell ref="A7:A8"/>
    <mergeCell ref="B7:D8"/>
    <mergeCell ref="D1:E3"/>
  </mergeCells>
  <phoneticPr fontId="2"/>
  <conditionalFormatting sqref="H18:H32 I31:J31">
    <cfRule type="cellIs" dxfId="0" priority="1" operator="equal">
      <formula>0</formula>
    </cfRule>
  </conditionalFormatting>
  <dataValidations count="5">
    <dataValidation type="list" allowBlank="1" showInputMessage="1" showErrorMessage="1" sqref="F35:F46" xr:uid="{00000000-0002-0000-0100-000000000000}">
      <formula1>$P$42:$P$46</formula1>
    </dataValidation>
    <dataValidation type="list" allowBlank="1" showInputMessage="1" showErrorMessage="1" sqref="F18:F30" xr:uid="{00000000-0002-0000-0100-000001000000}">
      <formula1>$S$42:$S$43</formula1>
    </dataValidation>
    <dataValidation type="list" allowBlank="1" showInputMessage="1" showErrorMessage="1" sqref="B7:D8" xr:uid="{00000000-0002-0000-0100-000002000000}">
      <formula1>$R$42:$R$45</formula1>
    </dataValidation>
    <dataValidation type="list" allowBlank="1" showInputMessage="1" showErrorMessage="1" sqref="F31:F32 E18:E32" xr:uid="{00000000-0002-0000-0100-000003000000}">
      <formula1>$Q$42:$Q$48</formula1>
    </dataValidation>
    <dataValidation type="list" allowBlank="1" showInputMessage="1" showErrorMessage="1" sqref="B12" xr:uid="{00000000-0002-0000-0100-000004000000}">
      <formula1>$P$52:$P$54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様式第７号　旅費申請書</vt:lpstr>
      <vt:lpstr>旅費申請書 (記入見本)</vt:lpstr>
      <vt:lpstr>'様式第７号　旅費申請書'!Print_Area</vt:lpstr>
      <vt:lpstr>'旅費申請書 (記入見本)'!Print_Area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瑞樹</dc:creator>
  <cp:lastModifiedBy>塩島淳志</cp:lastModifiedBy>
  <cp:lastPrinted>2022-03-14T00:09:20Z</cp:lastPrinted>
  <dcterms:created xsi:type="dcterms:W3CDTF">2020-01-29T01:54:45Z</dcterms:created>
  <dcterms:modified xsi:type="dcterms:W3CDTF">2025-01-30T01:15:34Z</dcterms:modified>
</cp:coreProperties>
</file>